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79" documentId="8_{CB0FA919-9859-446E-B8E5-99DE94C507FC}" xr6:coauthVersionLast="47" xr6:coauthVersionMax="47" xr10:uidLastSave="{96DFF71A-52A4-4383-98DA-7693EB2ABE21}"/>
  <bookViews>
    <workbookView xWindow="-110" yWindow="-110" windowWidth="19420" windowHeight="10420" firstSheet="2" activeTab="1" xr2:uid="{00000000-000D-0000-FFFF-FFFF00000000}"/>
  </bookViews>
  <sheets>
    <sheet name="Sheet1" sheetId="1" state="hidden" r:id="rId1"/>
    <sheet name="HAVO" sheetId="5" r:id="rId2"/>
    <sheet name="VW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<sst xmlns="http://schemas.openxmlformats.org/spreadsheetml/2006/main" count="670" uniqueCount="142">
  <si>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</si>
  <si>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</si>
  <si>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</si>
  <si>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</si>
  <si>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</si>
  <si>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</si>
  <si>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</si>
  <si>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</si>
  <si>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</si>
  <si>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</si>
  <si>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</si>
  <si>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</si>
  <si>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</si>
  <si>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</si>
  <si>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</si>
  <si>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</si>
  <si>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</si>
  <si>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</si>
  <si>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</si>
  <si>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</si>
  <si>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</si>
  <si>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</si>
  <si>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</si>
  <si>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</si>
  <si>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</si>
  <si>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</si>
  <si>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</si>
  <si>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</si>
  <si>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</si>
  <si>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</si>
  <si>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</si>
  <si>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</si>
  <si>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</si>
  <si>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</si>
  <si>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</si>
  <si>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</si>
  <si>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</si>
  <si>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</si>
  <si>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</si>
  <si>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</si>
  <si>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</si>
  <si>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</si>
  <si>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</si>
  <si>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</si>
  <si>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</si>
  <si>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</si>
  <si>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</si>
  <si>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</si>
  <si>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</si>
  <si>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</si>
  <si>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</si>
  <si>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</si>
  <si>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</si>
  <si>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</si>
  <si>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</si>
  <si>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</si>
  <si>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</si>
  <si>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</si>
  <si>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</si>
  <si>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</si>
  <si>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</si>
  <si>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</si>
  <si>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</si>
  <si>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</si>
  <si>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</si>
  <si>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</si>
  <si>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</si>
  <si>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</si>
  <si>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</si>
  <si>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</si>
  <si>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</si>
  <si>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</si>
  <si>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</si>
  <si>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</si>
  <si>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</si>
  <si>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</si>
  <si>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</si>
  <si>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</si>
  <si>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</si>
  <si>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</si>
  <si>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</si>
  <si>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</si>
  <si>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</si>
  <si>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</si>
  <si>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</si>
  <si>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</si>
  <si>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</si>
  <si>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</si>
  <si>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</si>
  <si>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</si>
  <si>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4H – 2025-2027</t>
  </si>
  <si>
    <t>Wiskunde B</t>
  </si>
  <si>
    <t>Laptopgebruik</t>
  </si>
  <si>
    <t>Werken met formules, grafieken en vergelijkingen</t>
  </si>
  <si>
    <t>A123, B2</t>
  </si>
  <si>
    <t>Hoeken, afstanden, lijnen en cirkels</t>
  </si>
  <si>
    <t>A123, C12</t>
  </si>
  <si>
    <t>Veranderingen en de afgeleide functie</t>
  </si>
  <si>
    <t>A123, D123</t>
  </si>
  <si>
    <t>Goniometrie</t>
  </si>
  <si>
    <t>A12, B4</t>
  </si>
  <si>
    <t> </t>
  </si>
  <si>
    <t>Machten, Exponenten, Logaritmen</t>
  </si>
  <si>
    <t>A, B123</t>
  </si>
  <si>
    <t>Meetkunde</t>
  </si>
  <si>
    <t>A, C</t>
  </si>
  <si>
    <t>Formules en verbanden</t>
  </si>
  <si>
    <t>A, B, D</t>
  </si>
  <si>
    <t>Toegestane hulpmiddelen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</si>
  <si>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</si>
  <si>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</si>
  <si>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</si>
  <si>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</si>
  <si>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</si>
  <si>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</si>
  <si>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</si>
  <si>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</si>
  <si>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</si>
  <si>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A</t>
  </si>
  <si>
    <t>Wiskunde C</t>
  </si>
  <si>
    <t>Wiskunde D</t>
  </si>
  <si>
    <t>Functies, grafieken, vergelijkingen en herleidingen</t>
  </si>
  <si>
    <t>A1, A3, B1, B2, B3, B5</t>
  </si>
  <si>
    <t>De afgeleide functie en differentiaalrekening</t>
  </si>
  <si>
    <t>A1, A3, C1, C2</t>
  </si>
  <si>
    <t>Machten, exponenten, logaritmen en meetkunde</t>
  </si>
  <si>
    <t>A13, B123, E1</t>
  </si>
  <si>
    <t>A1, A3, E1, E2</t>
  </si>
  <si>
    <t>Exponentiële en logaritmische functies</t>
  </si>
  <si>
    <t>A13, B2345</t>
  </si>
  <si>
    <t>Meetkunde met coördinaten en vectoren</t>
  </si>
  <si>
    <t>A13, E1234</t>
  </si>
  <si>
    <t>Differentiaalrekening</t>
  </si>
  <si>
    <t>A13, B135, C12, D</t>
  </si>
  <si>
    <t>Goniometrie en modelleren</t>
  </si>
  <si>
    <t>A, B235, D, F</t>
  </si>
  <si>
    <t>Projectieve meetkunde</t>
  </si>
  <si>
    <t>F</t>
  </si>
  <si>
    <t>Goniometrie, limieten en asymptoten</t>
  </si>
  <si>
    <t xml:space="preserve">Meetkunde  </t>
  </si>
  <si>
    <t>A, E, F</t>
  </si>
  <si>
    <t>Differentiaal- en integraalrekening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</si>
</sst>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5" xfId="0" applyNumberFormat="1" applyFont="1" applyBorder="1" applyAlignment="1">
      <alignment shrinkToFit="1"/>
    </xf>
    <xf numFmtId="4" fontId="1" fillId="0" borderId="15" xfId="0" applyNumberFormat="1" applyFont="1" applyBorder="1"/>
    <xf numFmtId="4" fontId="1" fillId="0" borderId="16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5" borderId="20" xfId="0" applyFont="1" applyFill="1" applyBorder="1" applyAlignment="1">
      <alignment vertical="top" wrapText="1"/>
    </xf>
    <xf numFmtId="0" fontId="1" fillId="5" borderId="21" xfId="0" applyFont="1" applyFill="1" applyBorder="1" applyAlignment="1">
      <alignment vertical="top" wrapText="1"/>
    </xf>
    <xf numFmtId="0" fontId="1" fillId="5" borderId="22" xfId="0" applyFont="1" applyFill="1" applyBorder="1" applyAlignment="1">
      <alignment vertical="top" wrapText="1"/>
    </xf>
    <xf numFmtId="0" fontId="1" fillId="5" borderId="23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2" xfId="0" applyNumberFormat="1" applyFont="1" applyBorder="1" applyAlignment="1">
      <alignment textRotation="135" wrapText="1" shrinkToFit="1"/>
    </xf>
    <xf numFmtId="4" fontId="11" fillId="0" borderId="13" xfId="0" applyNumberFormat="1" applyFont="1" applyBorder="1" applyAlignment="1">
      <alignment textRotation="135" wrapText="1" shrinkToFit="1"/>
    </xf>
    <xf numFmtId="0" fontId="11" fillId="0" borderId="13" xfId="0" applyFont="1" applyBorder="1" applyAlignment="1">
      <alignment textRotation="135" wrapText="1" shrinkToFit="1"/>
    </xf>
    <xf numFmtId="0" fontId="11" fillId="0" borderId="14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4" xfId="0" applyFont="1" applyBorder="1"/>
    <xf numFmtId="0" fontId="1" fillId="0" borderId="25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2" borderId="26" xfId="0" applyFont="1" applyFill="1" applyBorder="1" applyAlignment="1">
      <alignment vertical="top"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1" fillId="2" borderId="29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52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2.710937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26</v>
      </c>
      <c r="D2" s="39" t="s">
        <v>91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0" t="s">
        <v>92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61" t="s">
        <v>40</v>
      </c>
      <c r="B6" s="61">
        <v>1401</v>
      </c>
      <c r="C6" s="61" t="s">
        <v>19</v>
      </c>
      <c r="D6" s="61" t="s">
        <v>93</v>
      </c>
      <c r="E6" s="61" t="s">
        <v>28</v>
      </c>
      <c r="F6" s="61" t="s">
        <v>29</v>
      </c>
      <c r="G6" s="61" t="s">
        <v>94</v>
      </c>
      <c r="H6" s="10"/>
      <c r="I6" s="10"/>
      <c r="J6" s="10"/>
      <c r="K6" s="11"/>
      <c r="L6" s="61">
        <v>25</v>
      </c>
      <c r="M6" s="11"/>
      <c r="N6" s="58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61" t="s">
        <v>40</v>
      </c>
      <c r="B7" s="61">
        <v>1402</v>
      </c>
      <c r="C7" s="61" t="s">
        <v>19</v>
      </c>
      <c r="D7" s="62" t="s">
        <v>95</v>
      </c>
      <c r="E7" s="61" t="s">
        <v>42</v>
      </c>
      <c r="F7" s="61" t="s">
        <v>29</v>
      </c>
      <c r="G7" s="61" t="s">
        <v>96</v>
      </c>
      <c r="H7" s="16"/>
      <c r="I7" s="16"/>
      <c r="J7" s="16"/>
      <c r="K7" s="9"/>
      <c r="L7" s="61">
        <v>25</v>
      </c>
      <c r="M7" s="55"/>
      <c r="N7" s="59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61" t="s">
        <v>40</v>
      </c>
      <c r="B8" s="61">
        <v>2403</v>
      </c>
      <c r="C8" s="61" t="s">
        <v>19</v>
      </c>
      <c r="D8" s="62" t="s">
        <v>97</v>
      </c>
      <c r="E8" s="61" t="s">
        <v>47</v>
      </c>
      <c r="F8" s="61" t="s">
        <v>29</v>
      </c>
      <c r="G8" s="61" t="s">
        <v>98</v>
      </c>
      <c r="H8" s="16" t="s">
        <v>29</v>
      </c>
      <c r="I8" s="16" t="s">
        <v>29</v>
      </c>
      <c r="J8" s="16" t="s">
        <v>36</v>
      </c>
      <c r="K8" s="61">
        <v>15</v>
      </c>
      <c r="L8" s="61">
        <v>25</v>
      </c>
      <c r="M8" s="55"/>
      <c r="N8" s="59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1" t="s">
        <v>40</v>
      </c>
      <c r="B9" s="61">
        <v>2404</v>
      </c>
      <c r="C9" s="61" t="s">
        <v>19</v>
      </c>
      <c r="D9" s="62" t="s">
        <v>99</v>
      </c>
      <c r="E9" s="61" t="s">
        <v>52</v>
      </c>
      <c r="F9" s="61" t="s">
        <v>29</v>
      </c>
      <c r="G9" s="61" t="s">
        <v>100</v>
      </c>
      <c r="H9" s="16" t="s">
        <v>29</v>
      </c>
      <c r="I9" s="16"/>
      <c r="J9" s="16" t="s">
        <v>36</v>
      </c>
      <c r="K9" s="61">
        <v>15</v>
      </c>
      <c r="L9" s="61">
        <v>25</v>
      </c>
      <c r="M9" s="55"/>
      <c r="N9" s="59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61" t="s">
        <v>101</v>
      </c>
      <c r="B10" s="61" t="s">
        <v>101</v>
      </c>
      <c r="C10" s="61" t="s">
        <v>101</v>
      </c>
      <c r="D10" s="62" t="s">
        <v>101</v>
      </c>
      <c r="E10" s="61" t="s">
        <v>101</v>
      </c>
      <c r="F10" s="61" t="s">
        <v>101</v>
      </c>
      <c r="G10" s="61" t="s">
        <v>101</v>
      </c>
      <c r="H10" s="16"/>
      <c r="I10" s="16"/>
      <c r="J10" s="16"/>
      <c r="K10" s="61" t="s">
        <v>101</v>
      </c>
      <c r="L10" s="56"/>
      <c r="M10" s="55"/>
      <c r="N10" s="59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61" t="s">
        <v>18</v>
      </c>
      <c r="B11" s="61">
        <v>3501</v>
      </c>
      <c r="C11" s="61" t="s">
        <v>19</v>
      </c>
      <c r="D11" s="62" t="s">
        <v>102</v>
      </c>
      <c r="E11" s="61" t="s">
        <v>28</v>
      </c>
      <c r="F11" s="61" t="s">
        <v>29</v>
      </c>
      <c r="G11" s="61" t="s">
        <v>103</v>
      </c>
      <c r="H11" s="16" t="s">
        <v>29</v>
      </c>
      <c r="I11" s="16" t="s">
        <v>29</v>
      </c>
      <c r="J11" s="16" t="s">
        <v>36</v>
      </c>
      <c r="K11" s="61">
        <v>25</v>
      </c>
      <c r="L11" s="56"/>
      <c r="M11" s="55"/>
      <c r="N11" s="59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61" t="s">
        <v>18</v>
      </c>
      <c r="B12" s="61">
        <v>3502</v>
      </c>
      <c r="C12" s="61" t="s">
        <v>19</v>
      </c>
      <c r="D12" s="62" t="s">
        <v>104</v>
      </c>
      <c r="E12" s="61" t="s">
        <v>35</v>
      </c>
      <c r="F12" s="61" t="s">
        <v>29</v>
      </c>
      <c r="G12" s="61" t="s">
        <v>105</v>
      </c>
      <c r="H12" s="16" t="s">
        <v>29</v>
      </c>
      <c r="I12" s="16" t="s">
        <v>29</v>
      </c>
      <c r="J12" s="16" t="s">
        <v>36</v>
      </c>
      <c r="K12" s="61">
        <v>25</v>
      </c>
      <c r="L12" s="56"/>
      <c r="M12" s="55"/>
      <c r="N12" s="59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1" t="s">
        <v>18</v>
      </c>
      <c r="B13" s="61">
        <v>3503</v>
      </c>
      <c r="C13" s="61" t="s">
        <v>19</v>
      </c>
      <c r="D13" s="62" t="s">
        <v>106</v>
      </c>
      <c r="E13" s="61" t="s">
        <v>42</v>
      </c>
      <c r="F13" s="61" t="s">
        <v>29</v>
      </c>
      <c r="G13" s="61" t="s">
        <v>107</v>
      </c>
      <c r="H13" s="16" t="s">
        <v>29</v>
      </c>
      <c r="I13" s="16" t="s">
        <v>29</v>
      </c>
      <c r="J13" s="16" t="s">
        <v>36</v>
      </c>
      <c r="K13" s="61">
        <v>20</v>
      </c>
      <c r="L13" s="56"/>
      <c r="M13" s="55"/>
      <c r="N13" s="59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6"/>
      <c r="M14" s="55"/>
      <c r="N14" s="59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6"/>
      <c r="M15" s="55"/>
      <c r="N15" s="59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6"/>
      <c r="M16" s="55"/>
      <c r="N16" s="59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6"/>
      <c r="M17" s="55"/>
      <c r="N17" s="59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6"/>
      <c r="M18" s="55"/>
      <c r="N18" s="59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6"/>
      <c r="M19" s="55"/>
      <c r="N19" s="59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6"/>
      <c r="M20" s="55"/>
      <c r="N20" s="59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6"/>
      <c r="M21" s="55"/>
      <c r="N21" s="59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6"/>
      <c r="M22" s="55"/>
      <c r="N22" s="59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6"/>
      <c r="M23" s="55"/>
      <c r="N23" s="59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6"/>
      <c r="M24" s="55"/>
      <c r="N24" s="59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6"/>
      <c r="M25" s="55"/>
      <c r="N25" s="59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7"/>
      <c r="M26" s="55"/>
      <c r="N26" s="59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64"/>
      <c r="B29" s="65"/>
      <c r="C29" s="65"/>
      <c r="D29" s="65"/>
      <c r="E29" s="66"/>
      <c r="F29" s="36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7"/>
      <c r="B30" s="63"/>
      <c r="C30" s="63"/>
      <c r="D30" s="63"/>
      <c r="E30" s="68"/>
      <c r="F30" s="36"/>
      <c r="K30" s="9">
        <f>SUM(HAVO!$K$6:$K$26)</f>
        <v>100</v>
      </c>
      <c r="L30" s="9">
        <f>SUM(HAVO!$L$6:$L$26)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F31" s="36"/>
      <c r="N31" s="74"/>
      <c r="O31" s="74"/>
      <c r="P31" s="74"/>
    </row>
    <row r="32" spans="1:25" ht="14.25" customHeight="1">
      <c r="A32" s="36"/>
      <c r="B32" s="36"/>
      <c r="C32" s="36"/>
      <c r="D32" s="36"/>
      <c r="E32" s="36"/>
      <c r="N32" s="74"/>
      <c r="O32" s="74"/>
      <c r="P32" s="74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109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91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119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120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dsyRIazT/H0vdHHWoc23Dt8eaooO7bFol3lO1tpI48PTicZoQy+8hCRIMi1snvB4p3EibH+GMQ2sPwudqVR5RA==" saltValue="uTmoR4hJ26UJHzoecAp5Dw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14:E26" xr:uid="{4016593E-1C96-4FD4-A08F-DEF8ACBDAA88}">
      <formula1>$G$39:$G$46</formula1>
    </dataValidation>
    <dataValidation type="list" allowBlank="1" showErrorMessage="1" sqref="C14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L10:L27 K6:K7 K14:K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14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14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6.28515625" customWidth="1"/>
    <col min="2" max="2" width="8.5703125" customWidth="1"/>
    <col min="3" max="3" width="17.85546875" customWidth="1"/>
    <col min="4" max="4" width="44.5703125" customWidth="1"/>
    <col min="5" max="5" width="11.7109375" customWidth="1"/>
    <col min="6" max="6" width="9.85546875" customWidth="1"/>
    <col min="7" max="7" width="19.710937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113</v>
      </c>
      <c r="B2" s="27"/>
      <c r="C2" s="39" t="s">
        <v>33</v>
      </c>
      <c r="D2" s="39" t="s">
        <v>91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0" t="s">
        <v>92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61" t="s">
        <v>121</v>
      </c>
      <c r="E6" s="61" t="s">
        <v>28</v>
      </c>
      <c r="F6" s="61" t="s">
        <v>29</v>
      </c>
      <c r="G6" s="61" t="s">
        <v>122</v>
      </c>
      <c r="H6" s="10"/>
      <c r="I6" s="10"/>
      <c r="J6" s="10"/>
      <c r="K6" s="11"/>
      <c r="L6" s="61">
        <v>25</v>
      </c>
      <c r="M6" s="11"/>
      <c r="N6" s="58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62" t="s">
        <v>123</v>
      </c>
      <c r="E7" s="61" t="s">
        <v>42</v>
      </c>
      <c r="F7" s="61" t="s">
        <v>29</v>
      </c>
      <c r="G7" s="61" t="s">
        <v>124</v>
      </c>
      <c r="H7" s="16"/>
      <c r="I7" s="16"/>
      <c r="J7" s="16"/>
      <c r="K7" s="9"/>
      <c r="L7" s="61">
        <v>25</v>
      </c>
      <c r="M7" s="55"/>
      <c r="N7" s="59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62" t="s">
        <v>125</v>
      </c>
      <c r="E8" s="61" t="s">
        <v>47</v>
      </c>
      <c r="F8" s="61" t="s">
        <v>29</v>
      </c>
      <c r="G8" s="61" t="s">
        <v>126</v>
      </c>
      <c r="H8" s="16"/>
      <c r="I8" s="16"/>
      <c r="J8" s="16"/>
      <c r="K8" s="9"/>
      <c r="L8" s="61">
        <v>25</v>
      </c>
      <c r="M8" s="55"/>
      <c r="N8" s="59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1404</v>
      </c>
      <c r="C9" s="16" t="s">
        <v>19</v>
      </c>
      <c r="D9" s="62" t="s">
        <v>104</v>
      </c>
      <c r="E9" s="61" t="s">
        <v>52</v>
      </c>
      <c r="F9" s="61" t="s">
        <v>29</v>
      </c>
      <c r="G9" s="61" t="s">
        <v>127</v>
      </c>
      <c r="H9" s="16"/>
      <c r="I9" s="16"/>
      <c r="J9" s="16"/>
      <c r="K9" s="9"/>
      <c r="L9" s="61">
        <v>25</v>
      </c>
      <c r="M9" s="55"/>
      <c r="N9" s="59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62" t="s">
        <v>101</v>
      </c>
      <c r="E10" s="61" t="s">
        <v>101</v>
      </c>
      <c r="F10" s="61" t="s">
        <v>101</v>
      </c>
      <c r="G10" s="61" t="s">
        <v>101</v>
      </c>
      <c r="H10" s="16"/>
      <c r="I10" s="16"/>
      <c r="J10" s="16"/>
      <c r="K10" s="9"/>
      <c r="L10" s="56"/>
      <c r="M10" s="55"/>
      <c r="N10" s="59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3501</v>
      </c>
      <c r="C11" s="16" t="s">
        <v>19</v>
      </c>
      <c r="D11" s="62" t="s">
        <v>128</v>
      </c>
      <c r="E11" s="61" t="s">
        <v>28</v>
      </c>
      <c r="F11" s="61" t="s">
        <v>29</v>
      </c>
      <c r="G11" s="61" t="s">
        <v>129</v>
      </c>
      <c r="H11" s="16" t="s">
        <v>29</v>
      </c>
      <c r="I11" s="16" t="s">
        <v>29</v>
      </c>
      <c r="J11" s="16" t="s">
        <v>36</v>
      </c>
      <c r="K11" s="61">
        <v>10</v>
      </c>
      <c r="L11" s="56"/>
      <c r="M11" s="55"/>
      <c r="N11" s="59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3502</v>
      </c>
      <c r="C12" s="16" t="s">
        <v>19</v>
      </c>
      <c r="D12" s="62" t="s">
        <v>130</v>
      </c>
      <c r="E12" s="61" t="s">
        <v>42</v>
      </c>
      <c r="F12" s="61" t="s">
        <v>29</v>
      </c>
      <c r="G12" s="61" t="s">
        <v>131</v>
      </c>
      <c r="H12" s="16" t="s">
        <v>29</v>
      </c>
      <c r="I12" s="16" t="s">
        <v>29</v>
      </c>
      <c r="J12" s="16" t="s">
        <v>36</v>
      </c>
      <c r="K12" s="61">
        <v>10</v>
      </c>
      <c r="L12" s="56"/>
      <c r="M12" s="55"/>
      <c r="N12" s="59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9">
        <v>3503</v>
      </c>
      <c r="C13" s="16" t="s">
        <v>19</v>
      </c>
      <c r="D13" s="62" t="s">
        <v>132</v>
      </c>
      <c r="E13" s="61" t="s">
        <v>47</v>
      </c>
      <c r="F13" s="61" t="s">
        <v>29</v>
      </c>
      <c r="G13" s="61" t="s">
        <v>133</v>
      </c>
      <c r="H13" s="16" t="s">
        <v>29</v>
      </c>
      <c r="I13" s="16" t="s">
        <v>29</v>
      </c>
      <c r="J13" s="16" t="s">
        <v>36</v>
      </c>
      <c r="K13" s="61">
        <v>10</v>
      </c>
      <c r="L13" s="56"/>
      <c r="M13" s="55"/>
      <c r="N13" s="59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3504</v>
      </c>
      <c r="C14" s="16" t="s">
        <v>19</v>
      </c>
      <c r="D14" s="62" t="s">
        <v>134</v>
      </c>
      <c r="E14" s="61" t="s">
        <v>52</v>
      </c>
      <c r="F14" s="61" t="s">
        <v>29</v>
      </c>
      <c r="G14" s="61" t="s">
        <v>135</v>
      </c>
      <c r="H14" s="16" t="s">
        <v>29</v>
      </c>
      <c r="I14" s="16" t="s">
        <v>29</v>
      </c>
      <c r="J14" s="16" t="s">
        <v>36</v>
      </c>
      <c r="K14" s="61">
        <v>10</v>
      </c>
      <c r="L14" s="56"/>
      <c r="M14" s="55"/>
      <c r="N14" s="59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3505</v>
      </c>
      <c r="C15" s="16" t="s">
        <v>32</v>
      </c>
      <c r="D15" s="62" t="s">
        <v>136</v>
      </c>
      <c r="E15" s="61" t="s">
        <v>52</v>
      </c>
      <c r="F15" s="61" t="s">
        <v>36</v>
      </c>
      <c r="G15" s="61" t="s">
        <v>137</v>
      </c>
      <c r="H15" s="16"/>
      <c r="I15" s="16"/>
      <c r="J15" s="16"/>
      <c r="K15" s="61">
        <v>10</v>
      </c>
      <c r="L15" s="56"/>
      <c r="M15" s="55"/>
      <c r="N15" s="59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62" t="s">
        <v>101</v>
      </c>
      <c r="E16" s="61" t="s">
        <v>101</v>
      </c>
      <c r="F16" s="61" t="s">
        <v>101</v>
      </c>
      <c r="G16" s="61" t="s">
        <v>101</v>
      </c>
      <c r="H16" s="16"/>
      <c r="I16" s="16"/>
      <c r="J16" s="16"/>
      <c r="K16" s="61" t="s">
        <v>101</v>
      </c>
      <c r="L16" s="56"/>
      <c r="M16" s="55"/>
      <c r="N16" s="59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3601</v>
      </c>
      <c r="C17" s="16" t="s">
        <v>19</v>
      </c>
      <c r="D17" s="62" t="s">
        <v>138</v>
      </c>
      <c r="E17" s="61" t="s">
        <v>28</v>
      </c>
      <c r="F17" s="61" t="s">
        <v>29</v>
      </c>
      <c r="G17" s="61" t="s">
        <v>107</v>
      </c>
      <c r="H17" s="16" t="s">
        <v>29</v>
      </c>
      <c r="I17" s="16" t="s">
        <v>29</v>
      </c>
      <c r="J17" s="16" t="s">
        <v>36</v>
      </c>
      <c r="K17" s="61">
        <v>20</v>
      </c>
      <c r="L17" s="56"/>
      <c r="M17" s="55"/>
      <c r="N17" s="59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3602</v>
      </c>
      <c r="C18" s="16" t="s">
        <v>19</v>
      </c>
      <c r="D18" s="62" t="s">
        <v>139</v>
      </c>
      <c r="E18" s="61" t="s">
        <v>35</v>
      </c>
      <c r="F18" s="61" t="s">
        <v>29</v>
      </c>
      <c r="G18" s="61" t="s">
        <v>140</v>
      </c>
      <c r="H18" s="16" t="s">
        <v>29</v>
      </c>
      <c r="I18" s="16" t="s">
        <v>29</v>
      </c>
      <c r="J18" s="16" t="s">
        <v>36</v>
      </c>
      <c r="K18" s="61">
        <v>15</v>
      </c>
      <c r="L18" s="56"/>
      <c r="M18" s="55"/>
      <c r="N18" s="59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 t="s">
        <v>18</v>
      </c>
      <c r="B19" s="9">
        <v>3603</v>
      </c>
      <c r="C19" s="16" t="s">
        <v>19</v>
      </c>
      <c r="D19" s="62" t="s">
        <v>141</v>
      </c>
      <c r="E19" s="61" t="s">
        <v>42</v>
      </c>
      <c r="F19" s="61" t="s">
        <v>29</v>
      </c>
      <c r="G19" s="61" t="s">
        <v>105</v>
      </c>
      <c r="H19" s="16" t="s">
        <v>29</v>
      </c>
      <c r="I19" s="16" t="s">
        <v>29</v>
      </c>
      <c r="J19" s="16" t="s">
        <v>36</v>
      </c>
      <c r="K19" s="61">
        <v>15</v>
      </c>
      <c r="L19" s="56"/>
      <c r="M19" s="55"/>
      <c r="N19" s="59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6"/>
      <c r="M20" s="55"/>
      <c r="N20" s="59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6"/>
      <c r="M21" s="55"/>
      <c r="N21" s="59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6"/>
      <c r="M22" s="55"/>
      <c r="N22" s="59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6"/>
      <c r="M23" s="55"/>
      <c r="N23" s="59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6"/>
      <c r="M24" s="55"/>
      <c r="N24" s="59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6"/>
      <c r="M25" s="55"/>
      <c r="N25" s="59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7"/>
      <c r="M26" s="55"/>
      <c r="N26" s="59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64"/>
      <c r="B29" s="65"/>
      <c r="C29" s="65"/>
      <c r="D29" s="65"/>
      <c r="E29" s="66"/>
      <c r="F29" s="36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7"/>
      <c r="B30" s="63"/>
      <c r="C30" s="63"/>
      <c r="D30" s="63"/>
      <c r="E30" s="68"/>
      <c r="F30" s="36"/>
      <c r="K30" s="9">
        <f>SUM(VWO!$K$6:$K$26)</f>
        <v>100</v>
      </c>
      <c r="L30" s="9">
        <f>SUM(VWO!$L$6:$L$26)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F31" s="36"/>
      <c r="N31" s="74"/>
      <c r="O31" s="74"/>
      <c r="P31" s="74"/>
    </row>
    <row r="32" spans="1:25" ht="14.25" customHeight="1">
      <c r="A32" s="36"/>
      <c r="B32" s="36"/>
      <c r="C32" s="36"/>
      <c r="D32" s="36"/>
      <c r="E32" s="36"/>
      <c r="N32" s="74"/>
      <c r="O32" s="74"/>
      <c r="P32" s="74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109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91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119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120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1hK+PcpwKhvzsf0vLrh/Ew6r/4SOimNw2fRnqzHZbHsDv2LJzz2KMfyKz+sU2TPT1X+fZRa7aUH+k76e+mvyDQ==" saltValue="72lgKY0Gu/3cSt1qfVCeD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20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20:K27 K6:K10 L10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20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A6CEEA0E-D0F1-4D96-B8DD-3EAC5AA37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2025-04-18T07:37:55Z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