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53" documentId="8_{CB0FA919-9859-446E-B8E5-99DE94C507FC}" xr6:coauthVersionLast="47" xr6:coauthVersionMax="47" xr10:uidLastSave="{FE5F910A-EE36-43FD-A671-74ADA0A2DC91}"/>
  <bookViews>
    <workbookView xWindow="-110" yWindow="-110" windowWidth="19420" windowHeight="1042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<sst xmlns="http://schemas.openxmlformats.org/spreadsheetml/2006/main" count="755" uniqueCount="146">
  <si>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</si>
  <si>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</si>
  <si>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</si>
  <si>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</si>
  <si>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</si>
  <si>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</si>
  <si>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</si>
  <si>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</si>
  <si>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</si>
  <si>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</si>
  <si>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</si>
  <si>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</si>
  <si>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</si>
  <si>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</si>
  <si>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</si>
  <si>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</si>
  <si>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</si>
  <si>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</si>
  <si>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</si>
  <si>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</si>
  <si>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</si>
  <si>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</si>
  <si>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</si>
  <si>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</si>
  <si>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</si>
  <si>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</si>
  <si>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</si>
  <si>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</si>
  <si>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</si>
  <si>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</si>
  <si>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</si>
  <si>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</si>
  <si>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</si>
  <si>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</si>
  <si>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</si>
  <si>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</si>
  <si>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</si>
  <si>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</si>
  <si>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</si>
  <si>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</si>
  <si>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</si>
  <si>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</si>
  <si>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</si>
  <si>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</si>
  <si>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</si>
  <si>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</si>
  <si>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</si>
  <si>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</si>
  <si>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</si>
  <si>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</si>
  <si>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</si>
  <si>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</si>
  <si>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</si>
  <si>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</si>
  <si>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</si>
  <si>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</si>
  <si>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</si>
  <si>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</si>
  <si>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</si>
  <si>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</si>
  <si>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</si>
  <si>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</si>
  <si>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</si>
  <si>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</si>
  <si>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</si>
  <si>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</si>
  <si>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</si>
  <si>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</si>
  <si>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</si>
  <si>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</si>
  <si>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</si>
  <si>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</si>
  <si>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</si>
  <si>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</si>
  <si>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</si>
  <si>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</si>
  <si>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</si>
  <si>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</si>
  <si>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</si>
  <si>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</si>
  <si>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</si>
  <si>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</si>
  <si>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</si>
  <si>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</si>
  <si>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</si>
  <si>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</si>
  <si>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</si>
  <si>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</si>
  <si>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</si>
  <si>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</si>
  <si>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</si>
  <si>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</si>
  <si>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</si>
  <si>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</si>
  <si>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</si>
  <si>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</si>
  <si>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</si>
  <si>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</si>
  <si>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</si>
  <si>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</si>
  <si>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</si>
  <si>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</si>
  <si>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</si>
  <si>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Wiskunde B</t>
  </si>
  <si>
    <t>Werken met formules, grafieken en vergelijkingen</t>
  </si>
  <si>
    <t>A123, B2</t>
  </si>
  <si>
    <t>Hoeken, afstanden, lijnen en cirkels</t>
  </si>
  <si>
    <t>A123, C12</t>
  </si>
  <si>
    <t>Veranderingen en de afgeleide functie</t>
  </si>
  <si>
    <t>A123, D123</t>
  </si>
  <si>
    <t>Goniometrie</t>
  </si>
  <si>
    <t>A12, B4</t>
  </si>
  <si>
    <t> </t>
  </si>
  <si>
    <t>Verbanden en functies (machten, exponenten, logaritmen)</t>
  </si>
  <si>
    <t>A, B, D</t>
  </si>
  <si>
    <t>Goniometrie en meetkunde</t>
  </si>
  <si>
    <t>A, B4, C</t>
  </si>
  <si>
    <t xml:space="preserve">Gehele examenstof </t>
  </si>
  <si>
    <t>A, B, C, D</t>
  </si>
  <si>
    <t>Science Periode</t>
  </si>
  <si>
    <t>Wiskunde A</t>
  </si>
  <si>
    <t>Wiskunde C</t>
  </si>
  <si>
    <t>Wiskunde D</t>
  </si>
  <si>
    <t>Functies, grafieken, vergelijkingen en herleidingen</t>
  </si>
  <si>
    <t>A1, A3, B1, B2, B3, B5</t>
  </si>
  <si>
    <t>De afgeleide functie en differentiaalrekening</t>
  </si>
  <si>
    <t>A1, A3, C1, C2</t>
  </si>
  <si>
    <t>Machten, exponenten, logaritmen en meetkunde</t>
  </si>
  <si>
    <t>A13, B123, E1</t>
  </si>
  <si>
    <t>Meetkunde</t>
  </si>
  <si>
    <t>A1, A3, E1, E2</t>
  </si>
  <si>
    <t>Exponentiële en logaritmische functies</t>
  </si>
  <si>
    <t>A13, B2345</t>
  </si>
  <si>
    <t>Meetkunde met coördinaten en vectoren</t>
  </si>
  <si>
    <t>A13, E1234</t>
  </si>
  <si>
    <t>Differentiaalrekening</t>
  </si>
  <si>
    <t>A13, B135, C12, D</t>
  </si>
  <si>
    <t>Goniometrie en modelleren</t>
  </si>
  <si>
    <t>A, B235, D, F</t>
  </si>
  <si>
    <t>Projectieve meetkunde</t>
  </si>
  <si>
    <t>F</t>
  </si>
  <si>
    <t>Goniometrie, limieten en asymptoten</t>
  </si>
  <si>
    <t xml:space="preserve">Meetkunde  </t>
  </si>
  <si>
    <t>A, E, F</t>
  </si>
  <si>
    <t>Differentiaal- en integraalrekening</t>
  </si>
  <si>
    <t>A,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</si>
</sst>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3"/>
      <c r="B21" s="74"/>
      <c r="C21" s="74"/>
      <c r="D21" s="74"/>
      <c r="E21" s="74"/>
      <c r="K21" s="1">
        <f>SUM(Sheet1!$K$6:$K$18)</f>
        <v>0</v>
      </c>
      <c r="L21" s="1">
        <f>SUM(Sheet1!$L$6:$L$18)</f>
        <v>0</v>
      </c>
      <c r="N21" s="73"/>
      <c r="O21" s="74"/>
      <c r="P21" s="74"/>
      <c r="Q21" s="74"/>
      <c r="R21" s="74"/>
      <c r="X21" s="1">
        <f>SUM(Sheet1!$X$6:$X$18)</f>
        <v>0</v>
      </c>
      <c r="Y21" s="1">
        <f>SUM(Sheet1!$Y$6:$Y$18)</f>
        <v>0</v>
      </c>
    </row>
    <row r="22" spans="1:25" ht="14.25" customHeight="1">
      <c r="A22" s="74"/>
      <c r="B22" s="75"/>
      <c r="C22" s="75"/>
      <c r="D22" s="75"/>
      <c r="E22" s="74"/>
      <c r="N22" s="74"/>
      <c r="O22" s="75"/>
      <c r="P22" s="75"/>
      <c r="Q22" s="75"/>
      <c r="R22" s="74"/>
    </row>
    <row r="23" spans="1:25" ht="14.25" customHeight="1">
      <c r="A23" s="74"/>
      <c r="B23" s="75"/>
      <c r="C23" s="75"/>
      <c r="D23" s="75"/>
      <c r="E23" s="74"/>
      <c r="N23" s="74"/>
      <c r="O23" s="75"/>
      <c r="P23" s="75"/>
      <c r="Q23" s="75"/>
      <c r="R23" s="74"/>
    </row>
    <row r="24" spans="1:25" ht="14.25" customHeight="1">
      <c r="A24" s="74"/>
      <c r="B24" s="74"/>
      <c r="C24" s="74"/>
      <c r="D24" s="74"/>
      <c r="E24" s="74"/>
      <c r="N24" s="74"/>
      <c r="O24" s="74"/>
      <c r="P24" s="74"/>
      <c r="Q24" s="74"/>
      <c r="R24" s="74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3"/>
      <c r="B46" s="74"/>
      <c r="C46" s="74"/>
      <c r="D46" s="74"/>
      <c r="E46" s="74"/>
      <c r="K46" s="1">
        <f>SUM(Sheet1!$K$31:$K$43)</f>
        <v>0</v>
      </c>
      <c r="L46" s="1">
        <f>SUM(Sheet1!$L$31:$L$43)</f>
        <v>0</v>
      </c>
      <c r="N46" s="73"/>
      <c r="O46" s="74"/>
      <c r="P46" s="74"/>
      <c r="Q46" s="74"/>
      <c r="R46" s="74"/>
      <c r="X46" s="1">
        <f>SUM(Sheet1!$X$31:$X$43)</f>
        <v>0</v>
      </c>
      <c r="Y46" s="1">
        <f>SUM(Sheet1!$Y$31:$Y$43)</f>
        <v>0</v>
      </c>
    </row>
    <row r="47" spans="1:25" ht="14.25" customHeight="1">
      <c r="A47" s="74"/>
      <c r="B47" s="75"/>
      <c r="C47" s="75"/>
      <c r="D47" s="75"/>
      <c r="E47" s="74"/>
      <c r="N47" s="74"/>
      <c r="O47" s="75"/>
      <c r="P47" s="75"/>
      <c r="Q47" s="75"/>
      <c r="R47" s="74"/>
    </row>
    <row r="48" spans="1:25" ht="14.25" customHeight="1">
      <c r="A48" s="74"/>
      <c r="B48" s="75"/>
      <c r="C48" s="75"/>
      <c r="D48" s="75"/>
      <c r="E48" s="74"/>
      <c r="N48" s="74"/>
      <c r="O48" s="75"/>
      <c r="P48" s="75"/>
      <c r="Q48" s="75"/>
      <c r="R48" s="74"/>
    </row>
    <row r="49" spans="1:27" ht="14.25" customHeight="1">
      <c r="A49" s="74"/>
      <c r="B49" s="74"/>
      <c r="C49" s="74"/>
      <c r="D49" s="74"/>
      <c r="E49" s="74"/>
      <c r="N49" s="74"/>
      <c r="O49" s="74"/>
      <c r="P49" s="74"/>
      <c r="Q49" s="74"/>
      <c r="R49" s="74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3"/>
      <c r="B71" s="74"/>
      <c r="C71" s="74"/>
      <c r="D71" s="74"/>
      <c r="E71" s="74"/>
      <c r="K71" s="1">
        <f>SUM(Sheet1!$K$56:$K$68)</f>
        <v>0</v>
      </c>
      <c r="L71" s="1">
        <f>SUM(Sheet1!$L$56:$L$68)</f>
        <v>0</v>
      </c>
      <c r="N71" s="73"/>
      <c r="O71" s="74"/>
      <c r="P71" s="74"/>
      <c r="Q71" s="74"/>
      <c r="R71" s="74"/>
      <c r="X71" s="1">
        <f>SUM(Sheet1!$X$56:$X$68)</f>
        <v>0</v>
      </c>
      <c r="Y71" s="1">
        <f>SUM(Sheet1!$Y$56:$Y$68)</f>
        <v>0</v>
      </c>
    </row>
    <row r="72" spans="1:27" ht="14.25" customHeight="1">
      <c r="A72" s="74"/>
      <c r="B72" s="75"/>
      <c r="C72" s="75"/>
      <c r="D72" s="75"/>
      <c r="E72" s="74"/>
      <c r="N72" s="74"/>
      <c r="O72" s="75"/>
      <c r="P72" s="75"/>
      <c r="Q72" s="75"/>
      <c r="R72" s="74"/>
    </row>
    <row r="73" spans="1:27" ht="14.25" customHeight="1">
      <c r="A73" s="74"/>
      <c r="B73" s="75"/>
      <c r="C73" s="75"/>
      <c r="D73" s="75"/>
      <c r="E73" s="74"/>
      <c r="N73" s="74"/>
      <c r="O73" s="75"/>
      <c r="P73" s="75"/>
      <c r="Q73" s="75"/>
      <c r="R73" s="74"/>
    </row>
    <row r="74" spans="1:27" ht="14.25" customHeight="1">
      <c r="A74" s="74"/>
      <c r="B74" s="74"/>
      <c r="C74" s="74"/>
      <c r="D74" s="74"/>
      <c r="E74" s="74"/>
      <c r="N74" s="74"/>
      <c r="O74" s="74"/>
      <c r="P74" s="74"/>
      <c r="Q74" s="74"/>
      <c r="R74" s="74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3"/>
      <c r="B96" s="74"/>
      <c r="C96" s="74"/>
      <c r="D96" s="74"/>
      <c r="E96" s="74"/>
      <c r="K96" s="1">
        <f>SUM(Sheet1!$K$81:$K$93)</f>
        <v>0</v>
      </c>
      <c r="L96" s="1">
        <f>SUM(Sheet1!$L$81:$L$93)</f>
        <v>0</v>
      </c>
      <c r="N96" s="73"/>
      <c r="O96" s="74"/>
      <c r="P96" s="74"/>
      <c r="Q96" s="74"/>
      <c r="R96" s="74"/>
      <c r="X96" s="1">
        <f>SUM(Sheet1!$X$81:$X$93)</f>
        <v>0</v>
      </c>
      <c r="Y96" s="1">
        <f>SUM(Sheet1!$Y$81:$Y$93)</f>
        <v>0</v>
      </c>
    </row>
    <row r="97" spans="1:25" ht="14.25" customHeight="1">
      <c r="A97" s="74"/>
      <c r="B97" s="75"/>
      <c r="C97" s="75"/>
      <c r="D97" s="75"/>
      <c r="E97" s="74"/>
      <c r="N97" s="74"/>
      <c r="O97" s="75"/>
      <c r="P97" s="75"/>
      <c r="Q97" s="75"/>
      <c r="R97" s="74"/>
    </row>
    <row r="98" spans="1:25" ht="14.25" customHeight="1">
      <c r="A98" s="74"/>
      <c r="B98" s="75"/>
      <c r="C98" s="75"/>
      <c r="D98" s="75"/>
      <c r="E98" s="74"/>
      <c r="N98" s="74"/>
      <c r="O98" s="75"/>
      <c r="P98" s="75"/>
      <c r="Q98" s="75"/>
      <c r="R98" s="74"/>
    </row>
    <row r="99" spans="1:25" ht="14.25" customHeight="1">
      <c r="A99" s="74"/>
      <c r="B99" s="74"/>
      <c r="C99" s="74"/>
      <c r="D99" s="74"/>
      <c r="E99" s="74"/>
      <c r="N99" s="74"/>
      <c r="O99" s="74"/>
      <c r="P99" s="74"/>
      <c r="Q99" s="74"/>
      <c r="R99" s="74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3"/>
      <c r="B121" s="74"/>
      <c r="C121" s="74"/>
      <c r="D121" s="74"/>
      <c r="E121" s="74"/>
      <c r="K121" s="1">
        <f>SUM(Sheet1!$K$106:$K$118)</f>
        <v>0</v>
      </c>
      <c r="L121" s="1">
        <f>SUM(Sheet1!$L$106:$L$118)</f>
        <v>0</v>
      </c>
      <c r="N121" s="73"/>
      <c r="O121" s="74"/>
      <c r="P121" s="74"/>
      <c r="Q121" s="74"/>
      <c r="R121" s="74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4"/>
      <c r="B122" s="75"/>
      <c r="C122" s="75"/>
      <c r="D122" s="75"/>
      <c r="E122" s="74"/>
      <c r="N122" s="74"/>
      <c r="O122" s="75"/>
      <c r="P122" s="75"/>
      <c r="Q122" s="75"/>
      <c r="R122" s="74"/>
    </row>
    <row r="123" spans="1:25" ht="14.25" customHeight="1">
      <c r="A123" s="74"/>
      <c r="B123" s="75"/>
      <c r="C123" s="75"/>
      <c r="D123" s="75"/>
      <c r="E123" s="74"/>
      <c r="N123" s="74"/>
      <c r="O123" s="75"/>
      <c r="P123" s="75"/>
      <c r="Q123" s="75"/>
      <c r="R123" s="74"/>
    </row>
    <row r="124" spans="1:25" ht="14.25" customHeight="1">
      <c r="A124" s="74"/>
      <c r="B124" s="74"/>
      <c r="C124" s="74"/>
      <c r="D124" s="74"/>
      <c r="E124" s="74"/>
      <c r="N124" s="74"/>
      <c r="O124" s="74"/>
      <c r="P124" s="74"/>
      <c r="Q124" s="74"/>
      <c r="R124" s="74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3"/>
      <c r="O146" s="74"/>
      <c r="P146" s="74"/>
      <c r="Q146" s="74"/>
      <c r="R146" s="74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4"/>
      <c r="O147" s="75"/>
      <c r="P147" s="75"/>
      <c r="Q147" s="75"/>
      <c r="R147" s="74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4"/>
      <c r="O148" s="75"/>
      <c r="P148" s="75"/>
      <c r="Q148" s="75"/>
      <c r="R148" s="74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4"/>
      <c r="O149" s="74"/>
      <c r="P149" s="74"/>
      <c r="Q149" s="74"/>
      <c r="R149" s="74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B5" sqref="B1:B104857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SUM(MAVO!$K$6:$K$26)</f>
        <v>0</v>
      </c>
      <c r="L30" s="9">
        <f>SUM(MAVO!$L$6:$L$26)</f>
        <v>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59</v>
      </c>
      <c r="N51" s="75"/>
      <c r="O51" s="75"/>
      <c r="P51" s="75"/>
    </row>
    <row r="52" spans="1:25" ht="14.25" customHeight="1">
      <c r="A52" s="4" t="s">
        <v>62</v>
      </c>
      <c r="N52" s="75"/>
      <c r="O52" s="75"/>
      <c r="P52" s="75"/>
    </row>
    <row r="53" spans="1:25" ht="14.25" customHeight="1">
      <c r="A53" s="4" t="s">
        <v>64</v>
      </c>
      <c r="N53" s="75"/>
      <c r="O53" s="75"/>
      <c r="P53" s="75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52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2.710937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94</v>
      </c>
      <c r="B2" s="27"/>
      <c r="C2" s="39" t="s">
        <v>26</v>
      </c>
      <c r="D2" s="39" t="s">
        <v>103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62" t="s">
        <v>40</v>
      </c>
      <c r="B6" s="62">
        <v>1401</v>
      </c>
      <c r="C6" s="62" t="s">
        <v>19</v>
      </c>
      <c r="D6" s="62" t="s">
        <v>104</v>
      </c>
      <c r="E6" s="62" t="s">
        <v>28</v>
      </c>
      <c r="F6" s="62" t="s">
        <v>29</v>
      </c>
      <c r="G6" s="62" t="s">
        <v>105</v>
      </c>
      <c r="H6" s="10"/>
      <c r="I6" s="10"/>
      <c r="J6" s="10"/>
      <c r="K6" s="11"/>
      <c r="L6" s="62">
        <v>25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62" t="s">
        <v>40</v>
      </c>
      <c r="B7" s="62">
        <v>1402</v>
      </c>
      <c r="C7" s="62" t="s">
        <v>19</v>
      </c>
      <c r="D7" s="63" t="s">
        <v>106</v>
      </c>
      <c r="E7" s="62" t="s">
        <v>42</v>
      </c>
      <c r="F7" s="62" t="s">
        <v>29</v>
      </c>
      <c r="G7" s="62" t="s">
        <v>107</v>
      </c>
      <c r="H7" s="16"/>
      <c r="I7" s="16"/>
      <c r="J7" s="16"/>
      <c r="K7" s="9"/>
      <c r="L7" s="62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62" t="s">
        <v>40</v>
      </c>
      <c r="B8" s="62">
        <v>2403</v>
      </c>
      <c r="C8" s="62" t="s">
        <v>19</v>
      </c>
      <c r="D8" s="63" t="s">
        <v>108</v>
      </c>
      <c r="E8" s="62" t="s">
        <v>47</v>
      </c>
      <c r="F8" s="62" t="s">
        <v>29</v>
      </c>
      <c r="G8" s="62" t="s">
        <v>109</v>
      </c>
      <c r="H8" s="16" t="s">
        <v>29</v>
      </c>
      <c r="I8" s="16" t="s">
        <v>29</v>
      </c>
      <c r="J8" s="16" t="s">
        <v>36</v>
      </c>
      <c r="K8" s="62">
        <v>15</v>
      </c>
      <c r="L8" s="62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62" t="s">
        <v>40</v>
      </c>
      <c r="B9" s="62">
        <v>2404</v>
      </c>
      <c r="C9" s="62" t="s">
        <v>19</v>
      </c>
      <c r="D9" s="63" t="s">
        <v>110</v>
      </c>
      <c r="E9" s="62" t="s">
        <v>52</v>
      </c>
      <c r="F9" s="62" t="s">
        <v>29</v>
      </c>
      <c r="G9" s="62" t="s">
        <v>111</v>
      </c>
      <c r="H9" s="16" t="s">
        <v>29</v>
      </c>
      <c r="I9" s="16"/>
      <c r="J9" s="16" t="s">
        <v>36</v>
      </c>
      <c r="K9" s="62">
        <v>15</v>
      </c>
      <c r="L9" s="62">
        <v>25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62" t="s">
        <v>112</v>
      </c>
      <c r="B10" s="62" t="s">
        <v>112</v>
      </c>
      <c r="C10" s="62" t="s">
        <v>112</v>
      </c>
      <c r="D10" s="63" t="s">
        <v>112</v>
      </c>
      <c r="E10" s="62" t="s">
        <v>112</v>
      </c>
      <c r="F10" s="62" t="s">
        <v>112</v>
      </c>
      <c r="G10" s="62" t="s">
        <v>112</v>
      </c>
      <c r="H10" s="16"/>
      <c r="I10" s="16"/>
      <c r="J10" s="16"/>
      <c r="K10" s="62" t="s">
        <v>112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62" t="s">
        <v>18</v>
      </c>
      <c r="B11" s="62">
        <v>3501</v>
      </c>
      <c r="C11" s="62" t="s">
        <v>19</v>
      </c>
      <c r="D11" s="63" t="s">
        <v>113</v>
      </c>
      <c r="E11" s="62" t="s">
        <v>28</v>
      </c>
      <c r="F11" s="62" t="s">
        <v>29</v>
      </c>
      <c r="G11" s="62" t="s">
        <v>114</v>
      </c>
      <c r="H11" s="16" t="s">
        <v>29</v>
      </c>
      <c r="I11" s="16" t="s">
        <v>29</v>
      </c>
      <c r="J11" s="16" t="s">
        <v>36</v>
      </c>
      <c r="K11" s="62">
        <v>30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62" t="s">
        <v>18</v>
      </c>
      <c r="B12" s="62">
        <v>3502</v>
      </c>
      <c r="C12" s="62" t="s">
        <v>19</v>
      </c>
      <c r="D12" s="63" t="s">
        <v>115</v>
      </c>
      <c r="E12" s="62" t="s">
        <v>35</v>
      </c>
      <c r="F12" s="62" t="s">
        <v>29</v>
      </c>
      <c r="G12" s="62" t="s">
        <v>116</v>
      </c>
      <c r="H12" s="16" t="s">
        <v>29</v>
      </c>
      <c r="I12" s="16" t="s">
        <v>29</v>
      </c>
      <c r="J12" s="16" t="s">
        <v>36</v>
      </c>
      <c r="K12" s="62">
        <v>20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2" t="s">
        <v>18</v>
      </c>
      <c r="B13" s="62">
        <v>3503</v>
      </c>
      <c r="C13" s="62" t="s">
        <v>19</v>
      </c>
      <c r="D13" s="63" t="s">
        <v>117</v>
      </c>
      <c r="E13" s="62" t="s">
        <v>42</v>
      </c>
      <c r="F13" s="62" t="s">
        <v>29</v>
      </c>
      <c r="G13" s="62" t="s">
        <v>118</v>
      </c>
      <c r="H13" s="16" t="s">
        <v>29</v>
      </c>
      <c r="I13" s="16" t="s">
        <v>29</v>
      </c>
      <c r="J13" s="16" t="s">
        <v>36</v>
      </c>
      <c r="K13" s="62">
        <v>20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SUM(HAVO!$K$6:$K$26)</f>
        <v>100</v>
      </c>
      <c r="L30" s="9">
        <f>SUM(HAVO!$L$6:$L$26)</f>
        <v>100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119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120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103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122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14:E26" xr:uid="{4016593E-1C96-4FD4-A08F-DEF8ACBDAA88}">
      <formula1>$G$39:$G$46</formula1>
    </dataValidation>
    <dataValidation type="list" allowBlank="1" showErrorMessage="1" sqref="C14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L10:L27 K6:K7 K14:K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14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14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8" zoomScale="85" zoomScaleNormal="85" workbookViewId="0">
      <selection sqref="A1:M36"/>
    </sheetView>
  </sheetViews>
  <sheetFormatPr defaultColWidth="14.42578125" defaultRowHeight="15" customHeight="1"/>
  <cols>
    <col min="1" max="1" width="16.28515625" customWidth="1"/>
    <col min="2" max="2" width="8.5703125" customWidth="1"/>
    <col min="3" max="3" width="17.85546875" customWidth="1"/>
    <col min="4" max="4" width="44.5703125" customWidth="1"/>
    <col min="5" max="5" width="11.7109375" customWidth="1"/>
    <col min="6" max="6" width="9.85546875" customWidth="1"/>
    <col min="7" max="7" width="19.710937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98</v>
      </c>
      <c r="B2" s="27"/>
      <c r="C2" s="39" t="s">
        <v>33</v>
      </c>
      <c r="D2" s="39" t="s">
        <v>103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62" t="s">
        <v>123</v>
      </c>
      <c r="E6" s="62" t="s">
        <v>28</v>
      </c>
      <c r="F6" s="62" t="s">
        <v>29</v>
      </c>
      <c r="G6" s="62" t="s">
        <v>124</v>
      </c>
      <c r="H6" s="10"/>
      <c r="I6" s="10"/>
      <c r="J6" s="10"/>
      <c r="K6" s="11"/>
      <c r="L6" s="62">
        <v>25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63" t="s">
        <v>125</v>
      </c>
      <c r="E7" s="62" t="s">
        <v>42</v>
      </c>
      <c r="F7" s="62" t="s">
        <v>29</v>
      </c>
      <c r="G7" s="62" t="s">
        <v>126</v>
      </c>
      <c r="H7" s="16"/>
      <c r="I7" s="16"/>
      <c r="J7" s="16"/>
      <c r="K7" s="9"/>
      <c r="L7" s="62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63" t="s">
        <v>127</v>
      </c>
      <c r="E8" s="62" t="s">
        <v>47</v>
      </c>
      <c r="F8" s="62" t="s">
        <v>29</v>
      </c>
      <c r="G8" s="62" t="s">
        <v>128</v>
      </c>
      <c r="H8" s="16"/>
      <c r="I8" s="16"/>
      <c r="J8" s="16"/>
      <c r="K8" s="9"/>
      <c r="L8" s="62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63" t="s">
        <v>129</v>
      </c>
      <c r="E9" s="62" t="s">
        <v>52</v>
      </c>
      <c r="F9" s="62" t="s">
        <v>29</v>
      </c>
      <c r="G9" s="62" t="s">
        <v>130</v>
      </c>
      <c r="H9" s="16"/>
      <c r="I9" s="16"/>
      <c r="J9" s="16"/>
      <c r="K9" s="9"/>
      <c r="L9" s="62">
        <v>25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63" t="s">
        <v>112</v>
      </c>
      <c r="E10" s="62" t="s">
        <v>112</v>
      </c>
      <c r="F10" s="62" t="s">
        <v>112</v>
      </c>
      <c r="G10" s="62" t="s">
        <v>112</v>
      </c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3501</v>
      </c>
      <c r="C11" s="16" t="s">
        <v>19</v>
      </c>
      <c r="D11" s="63" t="s">
        <v>131</v>
      </c>
      <c r="E11" s="62" t="s">
        <v>28</v>
      </c>
      <c r="F11" s="62" t="s">
        <v>29</v>
      </c>
      <c r="G11" s="62" t="s">
        <v>132</v>
      </c>
      <c r="H11" s="16" t="s">
        <v>29</v>
      </c>
      <c r="I11" s="16" t="s">
        <v>29</v>
      </c>
      <c r="J11" s="16" t="s">
        <v>36</v>
      </c>
      <c r="K11" s="62">
        <v>10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3502</v>
      </c>
      <c r="C12" s="16" t="s">
        <v>19</v>
      </c>
      <c r="D12" s="63" t="s">
        <v>133</v>
      </c>
      <c r="E12" s="62" t="s">
        <v>42</v>
      </c>
      <c r="F12" s="62" t="s">
        <v>29</v>
      </c>
      <c r="G12" s="62" t="s">
        <v>134</v>
      </c>
      <c r="H12" s="16" t="s">
        <v>29</v>
      </c>
      <c r="I12" s="16" t="s">
        <v>29</v>
      </c>
      <c r="J12" s="16" t="s">
        <v>36</v>
      </c>
      <c r="K12" s="62">
        <v>10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9">
        <v>3503</v>
      </c>
      <c r="C13" s="16" t="s">
        <v>19</v>
      </c>
      <c r="D13" s="63" t="s">
        <v>135</v>
      </c>
      <c r="E13" s="62" t="s">
        <v>47</v>
      </c>
      <c r="F13" s="62" t="s">
        <v>29</v>
      </c>
      <c r="G13" s="62" t="s">
        <v>136</v>
      </c>
      <c r="H13" s="16" t="s">
        <v>29</v>
      </c>
      <c r="I13" s="16" t="s">
        <v>29</v>
      </c>
      <c r="J13" s="16" t="s">
        <v>36</v>
      </c>
      <c r="K13" s="62">
        <v>10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3504</v>
      </c>
      <c r="C14" s="16" t="s">
        <v>19</v>
      </c>
      <c r="D14" s="63" t="s">
        <v>137</v>
      </c>
      <c r="E14" s="62" t="s">
        <v>52</v>
      </c>
      <c r="F14" s="62" t="s">
        <v>29</v>
      </c>
      <c r="G14" s="62" t="s">
        <v>138</v>
      </c>
      <c r="H14" s="16" t="s">
        <v>29</v>
      </c>
      <c r="I14" s="16" t="s">
        <v>29</v>
      </c>
      <c r="J14" s="16" t="s">
        <v>36</v>
      </c>
      <c r="K14" s="62">
        <v>10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3505</v>
      </c>
      <c r="C15" s="16" t="s">
        <v>32</v>
      </c>
      <c r="D15" s="63" t="s">
        <v>139</v>
      </c>
      <c r="E15" s="62" t="s">
        <v>52</v>
      </c>
      <c r="F15" s="62" t="s">
        <v>36</v>
      </c>
      <c r="G15" s="62" t="s">
        <v>140</v>
      </c>
      <c r="H15" s="16"/>
      <c r="I15" s="16"/>
      <c r="J15" s="16"/>
      <c r="K15" s="62">
        <v>10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63" t="s">
        <v>112</v>
      </c>
      <c r="E16" s="62" t="s">
        <v>112</v>
      </c>
      <c r="F16" s="62" t="s">
        <v>112</v>
      </c>
      <c r="G16" s="62" t="s">
        <v>112</v>
      </c>
      <c r="H16" s="16"/>
      <c r="I16" s="16"/>
      <c r="J16" s="16"/>
      <c r="K16" s="62" t="s">
        <v>112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3601</v>
      </c>
      <c r="C17" s="16" t="s">
        <v>19</v>
      </c>
      <c r="D17" s="63" t="s">
        <v>141</v>
      </c>
      <c r="E17" s="62" t="s">
        <v>28</v>
      </c>
      <c r="F17" s="62" t="s">
        <v>29</v>
      </c>
      <c r="G17" s="62" t="s">
        <v>114</v>
      </c>
      <c r="H17" s="16" t="s">
        <v>29</v>
      </c>
      <c r="I17" s="16" t="s">
        <v>29</v>
      </c>
      <c r="J17" s="16" t="s">
        <v>36</v>
      </c>
      <c r="K17" s="62">
        <v>15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3602</v>
      </c>
      <c r="C18" s="16" t="s">
        <v>19</v>
      </c>
      <c r="D18" s="63" t="s">
        <v>142</v>
      </c>
      <c r="E18" s="62" t="s">
        <v>35</v>
      </c>
      <c r="F18" s="62" t="s">
        <v>29</v>
      </c>
      <c r="G18" s="62" t="s">
        <v>143</v>
      </c>
      <c r="H18" s="16" t="s">
        <v>29</v>
      </c>
      <c r="I18" s="16" t="s">
        <v>29</v>
      </c>
      <c r="J18" s="16" t="s">
        <v>36</v>
      </c>
      <c r="K18" s="62">
        <v>15</v>
      </c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 t="s">
        <v>18</v>
      </c>
      <c r="B19" s="9">
        <v>3603</v>
      </c>
      <c r="C19" s="16" t="s">
        <v>19</v>
      </c>
      <c r="D19" s="63" t="s">
        <v>144</v>
      </c>
      <c r="E19" s="62" t="s">
        <v>42</v>
      </c>
      <c r="F19" s="62" t="s">
        <v>29</v>
      </c>
      <c r="G19" s="62" t="s">
        <v>145</v>
      </c>
      <c r="H19" s="16" t="s">
        <v>29</v>
      </c>
      <c r="I19" s="16" t="s">
        <v>29</v>
      </c>
      <c r="J19" s="16" t="s">
        <v>36</v>
      </c>
      <c r="K19" s="62">
        <v>20</v>
      </c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SUM(VWO!$K$6:$K$26)</f>
        <v>100</v>
      </c>
      <c r="L30" s="9">
        <f>SUM(VWO!$L$6:$L$26)</f>
        <v>100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119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120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103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121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122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20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20:K27 K6:K10 L10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20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7" ma:contentTypeDescription="Een nieuw document maken." ma:contentTypeScope="" ma:versionID="db8056d4cd456252f5ffda7e91f08d3c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096b6c6113e1192b5ce8fe1576c1de7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989B7-3F2E-4684-B679-43539C6C6E69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2024-06-24T12:33:22Z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