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689" documentId="8_{CB0FA919-9859-446E-B8E5-99DE94C507FC}" xr6:coauthVersionLast="47" xr6:coauthVersionMax="47" xr10:uidLastSave="{B5F6CD64-9C21-4B38-A179-1B8B83924570}"/>
  <bookViews>
    <workbookView xWindow="-110" yWindow="-110" windowWidth="38620" windowHeight="21820" firstSheet="3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<sst xmlns="http://schemas.openxmlformats.org/spreadsheetml/2006/main" count="822" uniqueCount="140">
  <si>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</si>
  <si>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</si>
  <si>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</si>
  <si>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</si>
  <si>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</si>
  <si>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</si>
  <si>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</si>
  <si>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</si>
  <si>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</si>
  <si>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</si>
  <si>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</si>
  <si>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</si>
  <si>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</si>
  <si>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</si>
  <si>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</si>
  <si>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</si>
  <si>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</si>
  <si>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</si>
  <si>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</si>
  <si>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</si>
  <si>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</si>
  <si>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</si>
  <si>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</si>
  <si>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</si>
  <si>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</si>
  <si>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</si>
  <si>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</si>
  <si>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</si>
  <si>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</si>
  <si>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</si>
  <si>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</si>
  <si>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</si>
  <si>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</si>
  <si>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</si>
  <si>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</si>
  <si>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</si>
  <si>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</si>
  <si>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</si>
  <si>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</si>
  <si>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</si>
  <si>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</si>
  <si>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</si>
  <si>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</si>
  <si>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</si>
  <si>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</si>
  <si>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</si>
  <si>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</si>
  <si>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</si>
  <si>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</si>
  <si>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</si>
  <si>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</si>
  <si>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</si>
  <si>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</si>
  <si>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</si>
  <si>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</si>
  <si>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</si>
  <si>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</si>
  <si>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</si>
  <si>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</si>
  <si>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</si>
  <si>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</si>
  <si>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</si>
  <si>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</si>
  <si>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</si>
  <si>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</si>
  <si>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</si>
  <si>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</si>
  <si>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</si>
  <si>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</si>
  <si>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</si>
  <si>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</si>
  <si>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</si>
  <si>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</si>
  <si>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</si>
  <si>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</si>
  <si>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</si>
  <si>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</si>
  <si>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</si>
  <si>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</si>
  <si>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</si>
  <si>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</si>
  <si>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</si>
  <si>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</si>
  <si>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</si>
  <si>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</si>
  <si>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</si>
  <si>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</si>
  <si>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</si>
  <si>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</si>
  <si>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</si>
  <si>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</si>
  <si>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</si>
  <si>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Literatuur &amp; idioom</t>
  </si>
  <si>
    <t>MVTK2 MVT/K/3 MVT/K/4 MVT/V/1 MVT/V/4 MVT/V/5</t>
  </si>
  <si>
    <t>Kennis van land en samenleving &amp; idioom</t>
  </si>
  <si>
    <t>MVT/K/1 MVT/K/2 MVT/K/3 MVT/V/3 MVT/V/4 MVT/V/5</t>
  </si>
  <si>
    <t>Gespreksvaardigheid &amp; idioom</t>
  </si>
  <si>
    <t>MVT/K/2 MVT/K/3 MVT/K/7 MVT/K/6 MVT/V/4 MVT/V/5</t>
  </si>
  <si>
    <t>Schrijfvaardigheid &amp; idioom</t>
  </si>
  <si>
    <t>MVT/K/2 MVT/K/3 MVT/V/4 MVT/V/5</t>
  </si>
  <si>
    <t>Kijk en luistervaardigheid &amp; idioom</t>
  </si>
  <si>
    <t>MVT/K/2 MVT/K/3 MVT/K/5 MVT/V/4 MVT/V/5</t>
  </si>
  <si>
    <t>Leesvaardigheid &amp; idioom</t>
  </si>
  <si>
    <t>MVT/K/2 MVT/K/3 MVT/K/4 MVT/V/1 MVT/V/4 MVT/V/5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</si>
  <si>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</si>
  <si>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</si>
  <si>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</si>
  <si>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</si>
  <si>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</si>
  <si>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</si>
  <si>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</si>
  <si>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</si>
  <si>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</si>
  <si>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</si>
  <si>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</si>
  <si>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Leesvaardigheid en examenidioom deel 1</t>
  </si>
  <si>
    <t>A</t>
  </si>
  <si>
    <t>Leesvaardigheid en examenidioom deel 2</t>
  </si>
  <si>
    <t>Literatuurgeschiedenis 1</t>
  </si>
  <si>
    <t>E</t>
  </si>
  <si>
    <t>Literatuurgeschiedenis 2</t>
  </si>
  <si>
    <t>Kijk en luistervaardigheid</t>
  </si>
  <si>
    <t>B</t>
  </si>
  <si>
    <t>Spreekvaardigheid</t>
  </si>
  <si>
    <t>C1, C2, F</t>
  </si>
  <si>
    <t xml:space="preserve">Schrijfvaardigheid </t>
  </si>
  <si>
    <t>D1, D2</t>
  </si>
  <si>
    <t>Science Periode</t>
  </si>
  <si>
    <t>Wiskunde A</t>
  </si>
  <si>
    <t>Wiskunde B</t>
  </si>
  <si>
    <t>Wiskunde C</t>
  </si>
  <si>
    <t>Wiskunde D</t>
  </si>
  <si>
    <t>Leesvaardigheid en exmenidioom deel 1</t>
  </si>
  <si>
    <t>Leesvaardigheid en exmenidioom deel 2</t>
  </si>
  <si>
    <t>Leesvaardigheid en exmenidioom deel 3</t>
  </si>
  <si>
    <t>Leesvaardigheid en exmenidioom deel 4</t>
  </si>
  <si>
    <t>Leesvaardigheid en exmenidioom deel 5</t>
  </si>
  <si>
    <t>Luistervaardigheid</t>
  </si>
  <si>
    <t>C1,C2, F</t>
  </si>
  <si>
    <t xml:space="preserve">Domein F komt aan bod via de keuze van het leesaanbod en de reguliere lessen.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</si>
</sst>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24" zoomScale="85" zoomScaleNormal="85" workbookViewId="0">
      <selection activeCell="C39" sqref="C3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59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91.5">
      <c r="A6" s="21" t="s">
        <v>40</v>
      </c>
      <c r="B6" s="11">
        <v>3301</v>
      </c>
      <c r="C6" s="10" t="s">
        <v>19</v>
      </c>
      <c r="D6" s="10" t="s">
        <v>92</v>
      </c>
      <c r="E6" s="10" t="s">
        <v>28</v>
      </c>
      <c r="F6" s="11" t="s">
        <v>29</v>
      </c>
      <c r="G6" s="62" t="s">
        <v>93</v>
      </c>
      <c r="H6" s="10" t="s">
        <v>36</v>
      </c>
      <c r="I6" s="10" t="s">
        <v>29</v>
      </c>
      <c r="J6" s="10" t="s">
        <v>29</v>
      </c>
      <c r="K6" s="11">
        <v>10</v>
      </c>
      <c r="L6" s="54"/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6" t="s">
        <v>95</v>
      </c>
      <c r="H7" s="16" t="s">
        <v>36</v>
      </c>
      <c r="I7" s="16" t="s">
        <v>29</v>
      </c>
      <c r="J7" s="16" t="s">
        <v>29</v>
      </c>
      <c r="K7" s="9">
        <v>10</v>
      </c>
      <c r="L7" s="55"/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6" t="s">
        <v>97</v>
      </c>
      <c r="H8" s="16" t="s">
        <v>36</v>
      </c>
      <c r="I8" s="16" t="s">
        <v>29</v>
      </c>
      <c r="J8" s="16" t="s">
        <v>29</v>
      </c>
      <c r="K8" s="9">
        <v>20</v>
      </c>
      <c r="L8" s="55"/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3401</v>
      </c>
      <c r="C10" s="16" t="s">
        <v>19</v>
      </c>
      <c r="D10" s="17" t="s">
        <v>98</v>
      </c>
      <c r="E10" s="16" t="s">
        <v>28</v>
      </c>
      <c r="F10" s="9" t="s">
        <v>29</v>
      </c>
      <c r="G10" s="16" t="s">
        <v>99</v>
      </c>
      <c r="H10" s="16" t="s">
        <v>36</v>
      </c>
      <c r="I10" s="16" t="s">
        <v>29</v>
      </c>
      <c r="J10" s="16" t="s">
        <v>29</v>
      </c>
      <c r="K10" s="9">
        <v>25</v>
      </c>
      <c r="L10" s="55"/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3402</v>
      </c>
      <c r="C11" s="16" t="s">
        <v>19</v>
      </c>
      <c r="D11" s="17" t="s">
        <v>100</v>
      </c>
      <c r="E11" s="16" t="s">
        <v>35</v>
      </c>
      <c r="F11" s="9" t="s">
        <v>29</v>
      </c>
      <c r="G11" s="16" t="s">
        <v>101</v>
      </c>
      <c r="H11" s="16" t="s">
        <v>36</v>
      </c>
      <c r="I11" s="16" t="s">
        <v>29</v>
      </c>
      <c r="J11" s="16" t="s">
        <v>29</v>
      </c>
      <c r="K11" s="9">
        <v>25</v>
      </c>
      <c r="L11" s="55"/>
      <c r="M11" s="53" t="s">
        <v>29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3403</v>
      </c>
      <c r="C12" s="16" t="s">
        <v>19</v>
      </c>
      <c r="D12" s="17" t="s">
        <v>102</v>
      </c>
      <c r="E12" s="16" t="s">
        <v>42</v>
      </c>
      <c r="F12" s="9" t="s">
        <v>29</v>
      </c>
      <c r="G12" s="16" t="s">
        <v>103</v>
      </c>
      <c r="H12" s="16" t="s">
        <v>29</v>
      </c>
      <c r="I12" s="16" t="s">
        <v>29</v>
      </c>
      <c r="J12" s="16" t="s">
        <v>29</v>
      </c>
      <c r="K12" s="9">
        <v>10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SUM(MAVO!$K$6:$K$26)</f>
        <v>100</v>
      </c>
      <c r="L30" s="9">
        <f>SUM(MAVO!$L$6:$L$26)</f>
        <v>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112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113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114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D2" sqref="D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106</v>
      </c>
      <c r="B2" s="27"/>
      <c r="C2" s="38" t="s">
        <v>26</v>
      </c>
      <c r="D2" s="38" t="s">
        <v>59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10" t="s">
        <v>19</v>
      </c>
      <c r="D6" s="10" t="s">
        <v>115</v>
      </c>
      <c r="E6" s="10" t="s">
        <v>28</v>
      </c>
      <c r="F6" s="11" t="s">
        <v>29</v>
      </c>
      <c r="G6" s="10" t="s">
        <v>116</v>
      </c>
      <c r="H6" s="10" t="s">
        <v>29</v>
      </c>
      <c r="I6" s="10" t="s">
        <v>36</v>
      </c>
      <c r="J6" s="10" t="s">
        <v>36</v>
      </c>
      <c r="K6" s="11"/>
      <c r="L6" s="54">
        <v>33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1403</v>
      </c>
      <c r="C7" s="16" t="s">
        <v>19</v>
      </c>
      <c r="D7" s="17" t="s">
        <v>117</v>
      </c>
      <c r="E7" s="16" t="s">
        <v>42</v>
      </c>
      <c r="F7" s="9" t="s">
        <v>29</v>
      </c>
      <c r="G7" s="16" t="s">
        <v>116</v>
      </c>
      <c r="H7" s="16" t="s">
        <v>29</v>
      </c>
      <c r="I7" s="16" t="s">
        <v>36</v>
      </c>
      <c r="J7" s="16" t="s">
        <v>36</v>
      </c>
      <c r="K7" s="9"/>
      <c r="L7" s="55">
        <v>33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2402</v>
      </c>
      <c r="C8" s="16" t="s">
        <v>19</v>
      </c>
      <c r="D8" s="17" t="s">
        <v>118</v>
      </c>
      <c r="E8" s="16" t="s">
        <v>52</v>
      </c>
      <c r="F8" s="9" t="s">
        <v>29</v>
      </c>
      <c r="G8" s="16" t="s">
        <v>119</v>
      </c>
      <c r="H8" s="16" t="s">
        <v>36</v>
      </c>
      <c r="I8" s="16" t="s">
        <v>29</v>
      </c>
      <c r="J8" s="16" t="s">
        <v>36</v>
      </c>
      <c r="K8" s="9">
        <v>10</v>
      </c>
      <c r="L8" s="55">
        <v>34</v>
      </c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3501</v>
      </c>
      <c r="C10" s="16" t="s">
        <v>19</v>
      </c>
      <c r="D10" s="17" t="s">
        <v>120</v>
      </c>
      <c r="E10" s="16" t="s">
        <v>28</v>
      </c>
      <c r="F10" s="9" t="s">
        <v>29</v>
      </c>
      <c r="G10" s="16" t="s">
        <v>119</v>
      </c>
      <c r="H10" s="16" t="s">
        <v>36</v>
      </c>
      <c r="I10" s="16" t="s">
        <v>29</v>
      </c>
      <c r="J10" s="16" t="s">
        <v>36</v>
      </c>
      <c r="K10" s="9">
        <v>15</v>
      </c>
      <c r="L10" s="55"/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3502</v>
      </c>
      <c r="C11" s="16" t="s">
        <v>19</v>
      </c>
      <c r="D11" s="17" t="s">
        <v>121</v>
      </c>
      <c r="E11" s="16" t="s">
        <v>35</v>
      </c>
      <c r="F11" s="9" t="s">
        <v>29</v>
      </c>
      <c r="G11" s="16" t="s">
        <v>122</v>
      </c>
      <c r="H11" s="16" t="s">
        <v>36</v>
      </c>
      <c r="I11" s="16" t="s">
        <v>29</v>
      </c>
      <c r="J11" s="16" t="s">
        <v>36</v>
      </c>
      <c r="K11" s="9">
        <v>25</v>
      </c>
      <c r="L11" s="55"/>
      <c r="M11" s="53" t="s">
        <v>29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3503</v>
      </c>
      <c r="C12" s="16" t="s">
        <v>113</v>
      </c>
      <c r="D12" s="17" t="s">
        <v>123</v>
      </c>
      <c r="E12" s="16" t="s">
        <v>58</v>
      </c>
      <c r="F12" s="9" t="s">
        <v>29</v>
      </c>
      <c r="G12" s="16" t="s">
        <v>124</v>
      </c>
      <c r="H12" s="16" t="s">
        <v>36</v>
      </c>
      <c r="I12" s="16" t="s">
        <v>29</v>
      </c>
      <c r="J12" s="16" t="s">
        <v>36</v>
      </c>
      <c r="K12" s="9">
        <v>25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3504</v>
      </c>
      <c r="C13" s="16" t="s">
        <v>19</v>
      </c>
      <c r="D13" s="17" t="s">
        <v>125</v>
      </c>
      <c r="E13" s="16" t="s">
        <v>42</v>
      </c>
      <c r="F13" s="9" t="s">
        <v>29</v>
      </c>
      <c r="G13" s="16" t="s">
        <v>126</v>
      </c>
      <c r="H13" s="16" t="s">
        <v>36</v>
      </c>
      <c r="I13" s="16" t="s">
        <v>29</v>
      </c>
      <c r="J13" s="16" t="s">
        <v>36</v>
      </c>
      <c r="K13" s="9">
        <v>25</v>
      </c>
      <c r="L13" s="55"/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SUM(HAVO!$K$6:$K$26)</f>
        <v>100</v>
      </c>
      <c r="L30" s="9">
        <f>SUM(HAVO!$L$6:$L$26)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112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113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110</v>
      </c>
      <c r="B2" s="27"/>
      <c r="C2" s="38" t="s">
        <v>33</v>
      </c>
      <c r="D2" s="38" t="s">
        <v>59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132</v>
      </c>
      <c r="E6" s="10" t="s">
        <v>28</v>
      </c>
      <c r="F6" s="11" t="s">
        <v>29</v>
      </c>
      <c r="G6" s="10" t="s">
        <v>116</v>
      </c>
      <c r="H6" s="10" t="s">
        <v>29</v>
      </c>
      <c r="I6" s="10" t="s">
        <v>36</v>
      </c>
      <c r="J6" s="10" t="s">
        <v>36</v>
      </c>
      <c r="K6" s="11"/>
      <c r="L6" s="54">
        <v>33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133</v>
      </c>
      <c r="E7" s="16" t="s">
        <v>42</v>
      </c>
      <c r="F7" s="9" t="s">
        <v>29</v>
      </c>
      <c r="G7" s="16" t="s">
        <v>116</v>
      </c>
      <c r="H7" s="16" t="s">
        <v>29</v>
      </c>
      <c r="I7" s="16" t="s">
        <v>36</v>
      </c>
      <c r="J7" s="16" t="s">
        <v>36</v>
      </c>
      <c r="K7" s="9"/>
      <c r="L7" s="55">
        <v>33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134</v>
      </c>
      <c r="E8" s="16" t="s">
        <v>47</v>
      </c>
      <c r="F8" s="9" t="s">
        <v>29</v>
      </c>
      <c r="G8" s="16" t="s">
        <v>116</v>
      </c>
      <c r="H8" s="16" t="s">
        <v>29</v>
      </c>
      <c r="I8" s="16" t="s">
        <v>36</v>
      </c>
      <c r="J8" s="16" t="s">
        <v>36</v>
      </c>
      <c r="K8" s="9"/>
      <c r="L8" s="55">
        <v>34</v>
      </c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1501</v>
      </c>
      <c r="C10" s="16" t="s">
        <v>19</v>
      </c>
      <c r="D10" s="17" t="s">
        <v>135</v>
      </c>
      <c r="E10" s="16" t="s">
        <v>28</v>
      </c>
      <c r="F10" s="9" t="s">
        <v>29</v>
      </c>
      <c r="G10" s="16" t="s">
        <v>116</v>
      </c>
      <c r="H10" s="16" t="s">
        <v>29</v>
      </c>
      <c r="I10" s="16" t="s">
        <v>36</v>
      </c>
      <c r="J10" s="16" t="s">
        <v>36</v>
      </c>
      <c r="K10" s="9"/>
      <c r="L10" s="55">
        <v>33</v>
      </c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1503</v>
      </c>
      <c r="C11" s="16" t="s">
        <v>19</v>
      </c>
      <c r="D11" s="17" t="s">
        <v>136</v>
      </c>
      <c r="E11" s="16" t="s">
        <v>42</v>
      </c>
      <c r="F11" s="9" t="s">
        <v>29</v>
      </c>
      <c r="G11" s="16" t="s">
        <v>116</v>
      </c>
      <c r="H11" s="16" t="s">
        <v>29</v>
      </c>
      <c r="I11" s="16" t="s">
        <v>36</v>
      </c>
      <c r="J11" s="16" t="s">
        <v>36</v>
      </c>
      <c r="K11" s="9"/>
      <c r="L11" s="55">
        <v>33</v>
      </c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2502</v>
      </c>
      <c r="C12" s="16" t="s">
        <v>19</v>
      </c>
      <c r="D12" s="17" t="s">
        <v>118</v>
      </c>
      <c r="E12" s="16" t="s">
        <v>52</v>
      </c>
      <c r="F12" s="9" t="s">
        <v>29</v>
      </c>
      <c r="G12" s="16" t="s">
        <v>119</v>
      </c>
      <c r="H12" s="16" t="s">
        <v>36</v>
      </c>
      <c r="I12" s="16" t="s">
        <v>29</v>
      </c>
      <c r="J12" s="16" t="s">
        <v>36</v>
      </c>
      <c r="K12" s="9">
        <v>10</v>
      </c>
      <c r="L12" s="55">
        <v>34</v>
      </c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3601</v>
      </c>
      <c r="C14" s="16" t="s">
        <v>19</v>
      </c>
      <c r="D14" s="17" t="s">
        <v>120</v>
      </c>
      <c r="E14" s="16" t="s">
        <v>28</v>
      </c>
      <c r="F14" s="9" t="s">
        <v>29</v>
      </c>
      <c r="G14" s="16" t="s">
        <v>119</v>
      </c>
      <c r="H14" s="16" t="s">
        <v>36</v>
      </c>
      <c r="I14" s="16" t="s">
        <v>29</v>
      </c>
      <c r="J14" s="16" t="s">
        <v>36</v>
      </c>
      <c r="K14" s="9">
        <v>15</v>
      </c>
      <c r="L14" s="55"/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3602</v>
      </c>
      <c r="C15" s="16" t="s">
        <v>19</v>
      </c>
      <c r="D15" s="17" t="s">
        <v>137</v>
      </c>
      <c r="E15" s="16" t="s">
        <v>35</v>
      </c>
      <c r="F15" s="9" t="s">
        <v>29</v>
      </c>
      <c r="G15" s="16" t="s">
        <v>122</v>
      </c>
      <c r="H15" s="16" t="s">
        <v>36</v>
      </c>
      <c r="I15" s="16" t="s">
        <v>29</v>
      </c>
      <c r="J15" s="16" t="s">
        <v>36</v>
      </c>
      <c r="K15" s="9">
        <v>25</v>
      </c>
      <c r="L15" s="55"/>
      <c r="M15" s="53" t="s">
        <v>29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18</v>
      </c>
      <c r="B16" s="9">
        <v>3603</v>
      </c>
      <c r="C16" s="16" t="s">
        <v>113</v>
      </c>
      <c r="D16" s="17" t="s">
        <v>123</v>
      </c>
      <c r="E16" s="16" t="s">
        <v>58</v>
      </c>
      <c r="F16" s="9" t="s">
        <v>29</v>
      </c>
      <c r="G16" s="16" t="s">
        <v>138</v>
      </c>
      <c r="H16" s="16" t="s">
        <v>36</v>
      </c>
      <c r="I16" s="16" t="s">
        <v>29</v>
      </c>
      <c r="J16" s="16" t="s">
        <v>36</v>
      </c>
      <c r="K16" s="9">
        <v>25</v>
      </c>
      <c r="L16" s="55"/>
      <c r="M16" s="53" t="s">
        <v>36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3604</v>
      </c>
      <c r="C17" s="16" t="s">
        <v>19</v>
      </c>
      <c r="D17" s="17" t="s">
        <v>125</v>
      </c>
      <c r="E17" s="16" t="s">
        <v>42</v>
      </c>
      <c r="F17" s="9" t="s">
        <v>29</v>
      </c>
      <c r="G17" s="16" t="s">
        <v>126</v>
      </c>
      <c r="H17" s="16" t="s">
        <v>36</v>
      </c>
      <c r="I17" s="16" t="s">
        <v>29</v>
      </c>
      <c r="J17" s="16" t="s">
        <v>36</v>
      </c>
      <c r="K17" s="9">
        <v>25</v>
      </c>
      <c r="L17" s="55"/>
      <c r="M17" s="53" t="s">
        <v>36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 t="s">
        <v>139</v>
      </c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SUM(VWO!$K$6:$K$26)</f>
        <v>100</v>
      </c>
      <c r="L30" s="9">
        <f>SUM(VWO!$L$6:$L$26)</f>
        <v>200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112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113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Oana Morel</DisplayName>
        <AccountId>31</AccountId>
        <AccountType/>
      </UserInfo>
      <UserInfo>
        <DisplayName>Judith van Maanen</DisplayName>
        <AccountId>180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2576AB90-379C-4EE6-A434-42753BEA9D3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2024-09-10T12:18:38Z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