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418" documentId="8_{CB0FA919-9859-446E-B8E5-99DE94C507FC}" xr6:coauthVersionLast="47" xr6:coauthVersionMax="47" xr10:uidLastSave="{2FF49103-EA63-4F58-A6D5-F680CBFD2AE1}"/>
  <bookViews>
    <workbookView xWindow="-110" yWindow="-110" windowWidth="19420" windowHeight="10420" firstSheet="2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<sst xmlns="http://schemas.openxmlformats.org/spreadsheetml/2006/main" count="825" uniqueCount="130">
  <si>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</si>
  <si>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</si>
  <si>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</si>
  <si>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</si>
  <si>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</si>
  <si>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</si>
  <si>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</si>
  <si>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</si>
  <si>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</si>
  <si>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</si>
  <si>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</si>
  <si>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</si>
  <si>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</si>
  <si>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</si>
  <si>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</si>
  <si>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</si>
  <si>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</si>
  <si>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</si>
  <si>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</si>
  <si>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</si>
  <si>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</si>
  <si>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</si>
  <si>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</si>
  <si>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</si>
  <si>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</si>
  <si>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</si>
  <si>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</si>
  <si>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</si>
  <si>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</si>
  <si>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</si>
  <si>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</si>
  <si>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</si>
  <si>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</si>
  <si>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</si>
  <si>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</si>
  <si>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</si>
  <si>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</si>
  <si>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</si>
  <si>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</si>
  <si>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</si>
  <si>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</si>
  <si>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</si>
  <si>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</si>
  <si>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</si>
  <si>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</si>
  <si>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</si>
  <si>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</si>
  <si>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</si>
  <si>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</si>
  <si>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</si>
  <si>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</si>
  <si>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</si>
  <si>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</si>
  <si>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</si>
  <si>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</si>
  <si>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</si>
  <si>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</si>
  <si>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</si>
  <si>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</si>
  <si>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</si>
  <si>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</si>
  <si>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</si>
  <si>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</si>
  <si>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</si>
  <si>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</si>
  <si>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</si>
  <si>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</si>
  <si>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</si>
  <si>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</si>
  <si>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</si>
  <si>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</si>
  <si>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</si>
  <si>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</si>
  <si>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</si>
  <si>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</si>
  <si>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</si>
  <si>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</si>
  <si>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</si>
  <si>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</si>
  <si>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</si>
  <si>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</si>
  <si>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</si>
  <si>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</si>
  <si>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</si>
  <si>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</si>
  <si>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</si>
  <si>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</si>
  <si>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</si>
  <si>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</si>
  <si>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</si>
  <si>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</si>
  <si>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</si>
  <si>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Schrijfvaardigheid</t>
  </si>
  <si>
    <t>MVT/K/1_MVT/K/2_MVT/K/3_MVT/K/7_MVT/V/4</t>
  </si>
  <si>
    <t>Leesvaardigheid</t>
  </si>
  <si>
    <t>MVT/K/2_MVT/K/3_MVT/K/4</t>
  </si>
  <si>
    <t>Kijk- en Luistervaardigheid</t>
  </si>
  <si>
    <t>MVT/K/2_MVT/K/3_MVT/K/5</t>
  </si>
  <si>
    <t>Spreekvaardigheid</t>
  </si>
  <si>
    <t>MVT/K/1_MVT/K/2_MVT/K/3_MVT/K/6_MVT/V/4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</si>
  <si>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</si>
  <si>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</si>
  <si>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</si>
  <si>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</si>
  <si>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</si>
  <si>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</si>
  <si>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</si>
  <si>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</si>
  <si>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</si>
  <si>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</si>
  <si>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</si>
  <si>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A</t>
  </si>
  <si>
    <t>Literatuur</t>
  </si>
  <si>
    <t>E, C</t>
  </si>
  <si>
    <t>E</t>
  </si>
  <si>
    <t>Luistervaardigheid</t>
  </si>
  <si>
    <t>B</t>
  </si>
  <si>
    <t>D</t>
  </si>
  <si>
    <t>Theatergeschiedenis</t>
  </si>
  <si>
    <t>Literatuuranalyse</t>
  </si>
  <si>
    <t>spreek- en gespreksvaardigheid</t>
  </si>
  <si>
    <t>C, F</t>
  </si>
  <si>
    <t>Kijk- en luistervaardigheid</t>
  </si>
  <si>
    <t>Science Periode</t>
  </si>
  <si>
    <t>Wiskunde A</t>
  </si>
  <si>
    <t>Wiskunde B</t>
  </si>
  <si>
    <t>Wiskunde C</t>
  </si>
  <si>
    <t>Wiskunde D</t>
  </si>
  <si>
    <t>Klassikaal gelezen boek</t>
  </si>
  <si>
    <t>Grammatica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</si>
</sst>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wrapText="1" shrinkToFit="1"/>
    </xf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wrapText="1"/>
    </xf>
    <xf numFmtId="0" fontId="0" fillId="2" borderId="1" xfId="0" applyFill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5"/>
      <c r="B21" s="76"/>
      <c r="C21" s="76"/>
      <c r="D21" s="76"/>
      <c r="E21" s="76"/>
      <c r="K21" s="1">
        <f>SUM(Sheet1!$K$6:$K$18)</f>
        <v>0</v>
      </c>
      <c r="L21" s="1">
        <f>SUM(Sheet1!$L$6:$L$18)</f>
        <v>0</v>
      </c>
      <c r="N21" s="75"/>
      <c r="O21" s="76"/>
      <c r="P21" s="76"/>
      <c r="Q21" s="76"/>
      <c r="R21" s="76"/>
      <c r="X21" s="1">
        <f>SUM(Sheet1!$X$6:$X$18)</f>
        <v>0</v>
      </c>
      <c r="Y21" s="1">
        <f>SUM(Sheet1!$Y$6:$Y$18)</f>
        <v>0</v>
      </c>
    </row>
    <row r="22" spans="1:25" ht="14.25" customHeight="1">
      <c r="A22" s="76"/>
      <c r="B22" s="77"/>
      <c r="C22" s="77"/>
      <c r="D22" s="77"/>
      <c r="E22" s="76"/>
      <c r="N22" s="76"/>
      <c r="O22" s="77"/>
      <c r="P22" s="77"/>
      <c r="Q22" s="77"/>
      <c r="R22" s="76"/>
    </row>
    <row r="23" spans="1:25" ht="14.25" customHeight="1">
      <c r="A23" s="76"/>
      <c r="B23" s="77"/>
      <c r="C23" s="77"/>
      <c r="D23" s="77"/>
      <c r="E23" s="76"/>
      <c r="N23" s="76"/>
      <c r="O23" s="77"/>
      <c r="P23" s="77"/>
      <c r="Q23" s="77"/>
      <c r="R23" s="76"/>
    </row>
    <row r="24" spans="1:25" ht="14.25" customHeight="1">
      <c r="A24" s="76"/>
      <c r="B24" s="76"/>
      <c r="C24" s="76"/>
      <c r="D24" s="76"/>
      <c r="E24" s="76"/>
      <c r="N24" s="76"/>
      <c r="O24" s="76"/>
      <c r="P24" s="76"/>
      <c r="Q24" s="76"/>
      <c r="R24" s="76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5"/>
      <c r="B46" s="76"/>
      <c r="C46" s="76"/>
      <c r="D46" s="76"/>
      <c r="E46" s="76"/>
      <c r="K46" s="1">
        <f>SUM(Sheet1!$K$31:$K$43)</f>
        <v>0</v>
      </c>
      <c r="L46" s="1">
        <f>SUM(Sheet1!$L$31:$L$43)</f>
        <v>0</v>
      </c>
      <c r="N46" s="75"/>
      <c r="O46" s="76"/>
      <c r="P46" s="76"/>
      <c r="Q46" s="76"/>
      <c r="R46" s="76"/>
      <c r="X46" s="1">
        <f>SUM(Sheet1!$X$31:$X$43)</f>
        <v>0</v>
      </c>
      <c r="Y46" s="1">
        <f>SUM(Sheet1!$Y$31:$Y$43)</f>
        <v>0</v>
      </c>
    </row>
    <row r="47" spans="1:25" ht="14.25" customHeight="1">
      <c r="A47" s="76"/>
      <c r="B47" s="77"/>
      <c r="C47" s="77"/>
      <c r="D47" s="77"/>
      <c r="E47" s="76"/>
      <c r="N47" s="76"/>
      <c r="O47" s="77"/>
      <c r="P47" s="77"/>
      <c r="Q47" s="77"/>
      <c r="R47" s="76"/>
    </row>
    <row r="48" spans="1:25" ht="14.25" customHeight="1">
      <c r="A48" s="76"/>
      <c r="B48" s="77"/>
      <c r="C48" s="77"/>
      <c r="D48" s="77"/>
      <c r="E48" s="76"/>
      <c r="N48" s="76"/>
      <c r="O48" s="77"/>
      <c r="P48" s="77"/>
      <c r="Q48" s="77"/>
      <c r="R48" s="76"/>
    </row>
    <row r="49" spans="1:27" ht="14.25" customHeight="1">
      <c r="A49" s="76"/>
      <c r="B49" s="76"/>
      <c r="C49" s="76"/>
      <c r="D49" s="76"/>
      <c r="E49" s="76"/>
      <c r="N49" s="76"/>
      <c r="O49" s="76"/>
      <c r="P49" s="76"/>
      <c r="Q49" s="76"/>
      <c r="R49" s="76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5"/>
      <c r="B71" s="76"/>
      <c r="C71" s="76"/>
      <c r="D71" s="76"/>
      <c r="E71" s="76"/>
      <c r="K71" s="1">
        <f>SUM(Sheet1!$K$56:$K$68)</f>
        <v>0</v>
      </c>
      <c r="L71" s="1">
        <f>SUM(Sheet1!$L$56:$L$68)</f>
        <v>0</v>
      </c>
      <c r="N71" s="75"/>
      <c r="O71" s="76"/>
      <c r="P71" s="76"/>
      <c r="Q71" s="76"/>
      <c r="R71" s="76"/>
      <c r="X71" s="1">
        <f>SUM(Sheet1!$X$56:$X$68)</f>
        <v>0</v>
      </c>
      <c r="Y71" s="1">
        <f>SUM(Sheet1!$Y$56:$Y$68)</f>
        <v>0</v>
      </c>
    </row>
    <row r="72" spans="1:27" ht="14.25" customHeight="1">
      <c r="A72" s="76"/>
      <c r="B72" s="77"/>
      <c r="C72" s="77"/>
      <c r="D72" s="77"/>
      <c r="E72" s="76"/>
      <c r="N72" s="76"/>
      <c r="O72" s="77"/>
      <c r="P72" s="77"/>
      <c r="Q72" s="77"/>
      <c r="R72" s="76"/>
    </row>
    <row r="73" spans="1:27" ht="14.25" customHeight="1">
      <c r="A73" s="76"/>
      <c r="B73" s="77"/>
      <c r="C73" s="77"/>
      <c r="D73" s="77"/>
      <c r="E73" s="76"/>
      <c r="N73" s="76"/>
      <c r="O73" s="77"/>
      <c r="P73" s="77"/>
      <c r="Q73" s="77"/>
      <c r="R73" s="76"/>
    </row>
    <row r="74" spans="1:27" ht="14.25" customHeight="1">
      <c r="A74" s="76"/>
      <c r="B74" s="76"/>
      <c r="C74" s="76"/>
      <c r="D74" s="76"/>
      <c r="E74" s="76"/>
      <c r="N74" s="76"/>
      <c r="O74" s="76"/>
      <c r="P74" s="76"/>
      <c r="Q74" s="76"/>
      <c r="R74" s="76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5"/>
      <c r="B96" s="76"/>
      <c r="C96" s="76"/>
      <c r="D96" s="76"/>
      <c r="E96" s="76"/>
      <c r="K96" s="1">
        <f>SUM(Sheet1!$K$81:$K$93)</f>
        <v>0</v>
      </c>
      <c r="L96" s="1">
        <f>SUM(Sheet1!$L$81:$L$93)</f>
        <v>0</v>
      </c>
      <c r="N96" s="75"/>
      <c r="O96" s="76"/>
      <c r="P96" s="76"/>
      <c r="Q96" s="76"/>
      <c r="R96" s="76"/>
      <c r="X96" s="1">
        <f>SUM(Sheet1!$X$81:$X$93)</f>
        <v>0</v>
      </c>
      <c r="Y96" s="1">
        <f>SUM(Sheet1!$Y$81:$Y$93)</f>
        <v>0</v>
      </c>
    </row>
    <row r="97" spans="1:25" ht="14.25" customHeight="1">
      <c r="A97" s="76"/>
      <c r="B97" s="77"/>
      <c r="C97" s="77"/>
      <c r="D97" s="77"/>
      <c r="E97" s="76"/>
      <c r="N97" s="76"/>
      <c r="O97" s="77"/>
      <c r="P97" s="77"/>
      <c r="Q97" s="77"/>
      <c r="R97" s="76"/>
    </row>
    <row r="98" spans="1:25" ht="14.25" customHeight="1">
      <c r="A98" s="76"/>
      <c r="B98" s="77"/>
      <c r="C98" s="77"/>
      <c r="D98" s="77"/>
      <c r="E98" s="76"/>
      <c r="N98" s="76"/>
      <c r="O98" s="77"/>
      <c r="P98" s="77"/>
      <c r="Q98" s="77"/>
      <c r="R98" s="76"/>
    </row>
    <row r="99" spans="1:25" ht="14.25" customHeight="1">
      <c r="A99" s="76"/>
      <c r="B99" s="76"/>
      <c r="C99" s="76"/>
      <c r="D99" s="76"/>
      <c r="E99" s="76"/>
      <c r="N99" s="76"/>
      <c r="O99" s="76"/>
      <c r="P99" s="76"/>
      <c r="Q99" s="76"/>
      <c r="R99" s="76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5"/>
      <c r="B121" s="76"/>
      <c r="C121" s="76"/>
      <c r="D121" s="76"/>
      <c r="E121" s="76"/>
      <c r="K121" s="1">
        <f>SUM(Sheet1!$K$106:$K$118)</f>
        <v>0</v>
      </c>
      <c r="L121" s="1">
        <f>SUM(Sheet1!$L$106:$L$118)</f>
        <v>0</v>
      </c>
      <c r="N121" s="75"/>
      <c r="O121" s="76"/>
      <c r="P121" s="76"/>
      <c r="Q121" s="76"/>
      <c r="R121" s="76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6"/>
      <c r="B122" s="77"/>
      <c r="C122" s="77"/>
      <c r="D122" s="77"/>
      <c r="E122" s="76"/>
      <c r="N122" s="76"/>
      <c r="O122" s="77"/>
      <c r="P122" s="77"/>
      <c r="Q122" s="77"/>
      <c r="R122" s="76"/>
    </row>
    <row r="123" spans="1:25" ht="14.25" customHeight="1">
      <c r="A123" s="76"/>
      <c r="B123" s="77"/>
      <c r="C123" s="77"/>
      <c r="D123" s="77"/>
      <c r="E123" s="76"/>
      <c r="N123" s="76"/>
      <c r="O123" s="77"/>
      <c r="P123" s="77"/>
      <c r="Q123" s="77"/>
      <c r="R123" s="76"/>
    </row>
    <row r="124" spans="1:25" ht="14.25" customHeight="1">
      <c r="A124" s="76"/>
      <c r="B124" s="76"/>
      <c r="C124" s="76"/>
      <c r="D124" s="76"/>
      <c r="E124" s="76"/>
      <c r="N124" s="76"/>
      <c r="O124" s="76"/>
      <c r="P124" s="76"/>
      <c r="Q124" s="76"/>
      <c r="R124" s="76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5"/>
      <c r="O146" s="76"/>
      <c r="P146" s="76"/>
      <c r="Q146" s="76"/>
      <c r="R146" s="76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6"/>
      <c r="O147" s="77"/>
      <c r="P147" s="77"/>
      <c r="Q147" s="77"/>
      <c r="R147" s="76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6"/>
      <c r="O148" s="77"/>
      <c r="P148" s="77"/>
      <c r="Q148" s="77"/>
      <c r="R148" s="76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6"/>
      <c r="O149" s="76"/>
      <c r="P149" s="76"/>
      <c r="Q149" s="76"/>
      <c r="R149" s="76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M36"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53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80.25" customHeight="1">
      <c r="A6" s="21" t="s">
        <v>40</v>
      </c>
      <c r="B6" s="11">
        <v>3302</v>
      </c>
      <c r="C6" s="10" t="s">
        <v>19</v>
      </c>
      <c r="D6" s="10" t="s">
        <v>92</v>
      </c>
      <c r="E6" s="10" t="s">
        <v>42</v>
      </c>
      <c r="F6" s="11" t="s">
        <v>29</v>
      </c>
      <c r="G6" s="62" t="s">
        <v>93</v>
      </c>
      <c r="H6" s="10" t="s">
        <v>36</v>
      </c>
      <c r="I6" s="10" t="s">
        <v>29</v>
      </c>
      <c r="J6" s="10" t="s">
        <v>36</v>
      </c>
      <c r="K6" s="11">
        <v>30</v>
      </c>
      <c r="L6" s="54">
        <v>50</v>
      </c>
      <c r="M6" s="11" t="s">
        <v>29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43.5" customHeight="1">
      <c r="A7" s="22" t="s">
        <v>40</v>
      </c>
      <c r="B7" s="9">
        <v>3303</v>
      </c>
      <c r="C7" s="16" t="s">
        <v>19</v>
      </c>
      <c r="D7" s="17" t="s">
        <v>94</v>
      </c>
      <c r="E7" s="16" t="s">
        <v>47</v>
      </c>
      <c r="F7" s="9" t="s">
        <v>29</v>
      </c>
      <c r="G7" s="17" t="s">
        <v>95</v>
      </c>
      <c r="H7" s="16" t="s">
        <v>29</v>
      </c>
      <c r="I7" s="16" t="s">
        <v>36</v>
      </c>
      <c r="J7" s="16" t="s">
        <v>29</v>
      </c>
      <c r="K7" s="9"/>
      <c r="L7" s="55">
        <v>50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45" customHeight="1">
      <c r="A8" s="22" t="s">
        <v>18</v>
      </c>
      <c r="B8" s="9">
        <v>3401</v>
      </c>
      <c r="C8" s="16" t="s">
        <v>19</v>
      </c>
      <c r="D8" s="17" t="s">
        <v>96</v>
      </c>
      <c r="E8" s="16" t="s">
        <v>28</v>
      </c>
      <c r="F8" s="9" t="s">
        <v>29</v>
      </c>
      <c r="G8" s="17" t="s">
        <v>97</v>
      </c>
      <c r="H8" s="16" t="s">
        <v>36</v>
      </c>
      <c r="I8" s="16" t="s">
        <v>29</v>
      </c>
      <c r="J8" s="16" t="s">
        <v>36</v>
      </c>
      <c r="K8" s="9">
        <v>35</v>
      </c>
      <c r="L8" s="55"/>
      <c r="M8" s="53" t="s">
        <v>29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75" customHeight="1">
      <c r="A9" s="22" t="s">
        <v>18</v>
      </c>
      <c r="B9" s="9">
        <v>3402</v>
      </c>
      <c r="C9" s="16" t="s">
        <v>32</v>
      </c>
      <c r="D9" s="17" t="s">
        <v>98</v>
      </c>
      <c r="E9" s="16" t="s">
        <v>58</v>
      </c>
      <c r="F9" s="9" t="s">
        <v>36</v>
      </c>
      <c r="G9" s="17" t="s">
        <v>99</v>
      </c>
      <c r="H9" s="16" t="s">
        <v>36</v>
      </c>
      <c r="I9" s="16" t="s">
        <v>29</v>
      </c>
      <c r="J9" s="16" t="s">
        <v>36</v>
      </c>
      <c r="K9" s="9">
        <v>35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6"/>
      <c r="B29" s="67"/>
      <c r="C29" s="67"/>
      <c r="D29" s="67"/>
      <c r="E29" s="68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9"/>
      <c r="B30" s="70"/>
      <c r="C30" s="70"/>
      <c r="D30" s="70"/>
      <c r="E30" s="71"/>
      <c r="K30" s="9">
        <f>SUM(MAVO!$K$6:$K$26)</f>
        <v>100</v>
      </c>
      <c r="L30" s="9">
        <f>SUM(MAVO!$L$6:$L$26)</f>
        <v>100</v>
      </c>
      <c r="N30" s="77"/>
      <c r="O30" s="77"/>
      <c r="P30" s="77"/>
    </row>
    <row r="31" spans="1:25" ht="14.25" customHeight="1">
      <c r="A31" s="72"/>
      <c r="B31" s="73"/>
      <c r="C31" s="73"/>
      <c r="D31" s="73"/>
      <c r="E31" s="74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108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109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59</v>
      </c>
      <c r="N51" s="77"/>
      <c r="O51" s="77"/>
      <c r="P51" s="77"/>
    </row>
    <row r="52" spans="1:25" ht="14.25" customHeight="1">
      <c r="A52" s="4" t="s">
        <v>62</v>
      </c>
      <c r="N52" s="77"/>
      <c r="O52" s="77"/>
      <c r="P52" s="77"/>
    </row>
    <row r="53" spans="1:25" ht="14.25" customHeight="1">
      <c r="A53" s="4" t="s">
        <v>64</v>
      </c>
      <c r="N53" s="77"/>
      <c r="O53" s="77"/>
      <c r="P53" s="77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110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D22" sqref="D2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102</v>
      </c>
      <c r="B2" s="27"/>
      <c r="C2" s="38" t="s">
        <v>26</v>
      </c>
      <c r="D2" s="38" t="s">
        <v>53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11">
        <v>1401</v>
      </c>
      <c r="C6" s="10" t="s">
        <v>19</v>
      </c>
      <c r="D6" s="10" t="s">
        <v>94</v>
      </c>
      <c r="E6" s="10" t="s">
        <v>28</v>
      </c>
      <c r="F6" s="11" t="s">
        <v>29</v>
      </c>
      <c r="G6" s="10" t="s">
        <v>111</v>
      </c>
      <c r="H6" s="10" t="s">
        <v>29</v>
      </c>
      <c r="I6" s="10"/>
      <c r="J6" s="10"/>
      <c r="K6" s="11"/>
      <c r="L6" s="54">
        <v>22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9">
        <v>1402</v>
      </c>
      <c r="C7" s="16" t="s">
        <v>39</v>
      </c>
      <c r="D7" s="17" t="s">
        <v>112</v>
      </c>
      <c r="E7" s="16" t="s">
        <v>55</v>
      </c>
      <c r="F7" s="9" t="s">
        <v>36</v>
      </c>
      <c r="G7" s="16" t="s">
        <v>113</v>
      </c>
      <c r="H7" s="16" t="s">
        <v>36</v>
      </c>
      <c r="I7" s="16"/>
      <c r="J7" s="16"/>
      <c r="K7" s="9"/>
      <c r="L7" s="55">
        <v>11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1403</v>
      </c>
      <c r="C8" s="16" t="s">
        <v>19</v>
      </c>
      <c r="D8" s="17" t="s">
        <v>112</v>
      </c>
      <c r="E8" s="16" t="s">
        <v>42</v>
      </c>
      <c r="F8" s="9" t="s">
        <v>29</v>
      </c>
      <c r="G8" s="16" t="s">
        <v>114</v>
      </c>
      <c r="H8" s="16" t="s">
        <v>36</v>
      </c>
      <c r="I8" s="16"/>
      <c r="J8" s="16"/>
      <c r="K8" s="9"/>
      <c r="L8" s="55">
        <v>22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1404</v>
      </c>
      <c r="C9" s="16" t="s">
        <v>19</v>
      </c>
      <c r="D9" s="17" t="s">
        <v>115</v>
      </c>
      <c r="E9" s="16" t="s">
        <v>58</v>
      </c>
      <c r="F9" s="9" t="s">
        <v>36</v>
      </c>
      <c r="G9" s="16" t="s">
        <v>116</v>
      </c>
      <c r="H9" s="16" t="s">
        <v>36</v>
      </c>
      <c r="I9" s="16"/>
      <c r="J9" s="16"/>
      <c r="K9" s="9"/>
      <c r="L9" s="55">
        <v>11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1405</v>
      </c>
      <c r="C10" s="16" t="s">
        <v>32</v>
      </c>
      <c r="D10" s="17" t="s">
        <v>92</v>
      </c>
      <c r="E10" s="16" t="s">
        <v>61</v>
      </c>
      <c r="F10" s="9" t="s">
        <v>36</v>
      </c>
      <c r="G10" s="16" t="s">
        <v>117</v>
      </c>
      <c r="H10" s="16" t="s">
        <v>36</v>
      </c>
      <c r="I10" s="16"/>
      <c r="J10" s="16"/>
      <c r="K10" s="9"/>
      <c r="L10" s="55">
        <v>11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2406</v>
      </c>
      <c r="C11" s="16" t="s">
        <v>19</v>
      </c>
      <c r="D11" s="17" t="s">
        <v>118</v>
      </c>
      <c r="E11" s="16" t="s">
        <v>47</v>
      </c>
      <c r="F11" s="9" t="s">
        <v>29</v>
      </c>
      <c r="G11" s="16" t="s">
        <v>114</v>
      </c>
      <c r="H11" s="16" t="s">
        <v>36</v>
      </c>
      <c r="I11" s="16" t="s">
        <v>36</v>
      </c>
      <c r="J11" s="16" t="s">
        <v>29</v>
      </c>
      <c r="K11" s="9">
        <v>20</v>
      </c>
      <c r="L11" s="55">
        <v>23</v>
      </c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9">
        <v>3501</v>
      </c>
      <c r="C12" s="63" t="s">
        <v>19</v>
      </c>
      <c r="D12" s="64" t="s">
        <v>92</v>
      </c>
      <c r="E12" s="63" t="s">
        <v>28</v>
      </c>
      <c r="F12" s="9" t="s">
        <v>29</v>
      </c>
      <c r="G12" s="16" t="s">
        <v>117</v>
      </c>
      <c r="H12" s="16" t="s">
        <v>36</v>
      </c>
      <c r="I12" s="16" t="s">
        <v>29</v>
      </c>
      <c r="J12" s="16"/>
      <c r="K12" s="9">
        <v>20</v>
      </c>
      <c r="L12" s="55"/>
      <c r="M12" s="53" t="s">
        <v>29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3502</v>
      </c>
      <c r="C13" s="63" t="s">
        <v>19</v>
      </c>
      <c r="D13" s="64" t="s">
        <v>119</v>
      </c>
      <c r="E13" s="63" t="s">
        <v>35</v>
      </c>
      <c r="F13" s="9" t="s">
        <v>29</v>
      </c>
      <c r="G13" s="16" t="s">
        <v>116</v>
      </c>
      <c r="H13" s="16" t="s">
        <v>36</v>
      </c>
      <c r="I13" s="16" t="s">
        <v>29</v>
      </c>
      <c r="J13" s="16"/>
      <c r="K13" s="9">
        <v>20</v>
      </c>
      <c r="L13" s="55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18</v>
      </c>
      <c r="B14" s="9">
        <v>3503</v>
      </c>
      <c r="C14" s="63" t="s">
        <v>109</v>
      </c>
      <c r="D14" s="65" t="s">
        <v>120</v>
      </c>
      <c r="E14" s="63" t="s">
        <v>58</v>
      </c>
      <c r="F14" s="9" t="s">
        <v>36</v>
      </c>
      <c r="G14" s="16" t="s">
        <v>121</v>
      </c>
      <c r="H14" s="16" t="s">
        <v>36</v>
      </c>
      <c r="I14" s="16" t="s">
        <v>29</v>
      </c>
      <c r="J14" s="16"/>
      <c r="K14" s="9">
        <v>20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18</v>
      </c>
      <c r="B15" s="9">
        <v>3504</v>
      </c>
      <c r="C15" s="63" t="s">
        <v>19</v>
      </c>
      <c r="D15" s="64" t="s">
        <v>122</v>
      </c>
      <c r="E15" s="63" t="s">
        <v>42</v>
      </c>
      <c r="F15" s="9" t="s">
        <v>29</v>
      </c>
      <c r="G15" s="16" t="s">
        <v>114</v>
      </c>
      <c r="H15" s="16" t="s">
        <v>36</v>
      </c>
      <c r="I15" s="16" t="s">
        <v>29</v>
      </c>
      <c r="J15" s="16"/>
      <c r="K15" s="9">
        <v>20</v>
      </c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6"/>
      <c r="B29" s="67"/>
      <c r="C29" s="67"/>
      <c r="D29" s="67"/>
      <c r="E29" s="68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9"/>
      <c r="B30" s="70"/>
      <c r="C30" s="70"/>
      <c r="D30" s="70"/>
      <c r="E30" s="71"/>
      <c r="K30" s="9">
        <f>SUM(HAVO!$K$6:$K$26)</f>
        <v>100</v>
      </c>
      <c r="L30" s="9">
        <f>SUM(HAVO!$L$6:$L$26)</f>
        <v>100</v>
      </c>
      <c r="N30" s="77"/>
      <c r="O30" s="77"/>
      <c r="P30" s="77"/>
    </row>
    <row r="31" spans="1:25" ht="14.25" customHeight="1">
      <c r="A31" s="72"/>
      <c r="B31" s="73"/>
      <c r="C31" s="73"/>
      <c r="D31" s="73"/>
      <c r="E31" s="74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108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109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56</v>
      </c>
      <c r="N51" s="77"/>
      <c r="O51" s="77"/>
      <c r="P51" s="77"/>
    </row>
    <row r="52" spans="1:25" ht="14.25" customHeight="1">
      <c r="A52" s="4" t="s">
        <v>59</v>
      </c>
      <c r="N52" s="77"/>
      <c r="O52" s="77"/>
      <c r="P52" s="77"/>
    </row>
    <row r="53" spans="1:25" ht="14.25" customHeight="1">
      <c r="A53" s="4" t="s">
        <v>62</v>
      </c>
      <c r="N53" s="77"/>
      <c r="O53" s="77"/>
      <c r="P53" s="77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C11 E6:M11 D6:D11 D16:D26 A16:C26 A12:B15 E16:M26 F12:M15" name="Bereik2"/>
    <protectedRange sqref="A2:D2" name="Bereik1"/>
    <protectedRange sqref="C12:C15 E12:E15 D12:D13 D15" name="Bereik2_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C18" sqref="C18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9.570312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106</v>
      </c>
      <c r="B2" s="27"/>
      <c r="C2" s="38" t="s">
        <v>33</v>
      </c>
      <c r="D2" s="38" t="s">
        <v>53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92</v>
      </c>
      <c r="E6" s="10" t="s">
        <v>28</v>
      </c>
      <c r="F6" s="11" t="s">
        <v>29</v>
      </c>
      <c r="G6" s="10" t="s">
        <v>117</v>
      </c>
      <c r="H6" s="10"/>
      <c r="I6" s="10"/>
      <c r="J6" s="10"/>
      <c r="K6" s="11"/>
      <c r="L6" s="54">
        <v>22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128</v>
      </c>
      <c r="E7" s="16" t="s">
        <v>42</v>
      </c>
      <c r="F7" s="9" t="s">
        <v>29</v>
      </c>
      <c r="G7" s="16" t="s">
        <v>114</v>
      </c>
      <c r="H7" s="16"/>
      <c r="I7" s="16"/>
      <c r="J7" s="16"/>
      <c r="K7" s="9"/>
      <c r="L7" s="55">
        <v>22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94</v>
      </c>
      <c r="E8" s="16" t="s">
        <v>47</v>
      </c>
      <c r="F8" s="9" t="s">
        <v>29</v>
      </c>
      <c r="G8" s="16" t="s">
        <v>111</v>
      </c>
      <c r="H8" s="16"/>
      <c r="I8" s="16"/>
      <c r="J8" s="16"/>
      <c r="K8" s="9"/>
      <c r="L8" s="55">
        <v>23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17" t="s">
        <v>129</v>
      </c>
      <c r="E9" s="16" t="s">
        <v>55</v>
      </c>
      <c r="F9" s="9" t="s">
        <v>36</v>
      </c>
      <c r="G9" s="16"/>
      <c r="H9" s="16"/>
      <c r="I9" s="16"/>
      <c r="J9" s="16"/>
      <c r="K9" s="9"/>
      <c r="L9" s="55">
        <v>11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50</v>
      </c>
      <c r="B10" s="9">
        <v>1405</v>
      </c>
      <c r="C10" s="16" t="s">
        <v>19</v>
      </c>
      <c r="D10" s="17" t="s">
        <v>115</v>
      </c>
      <c r="E10" s="16" t="s">
        <v>58</v>
      </c>
      <c r="F10" s="9" t="s">
        <v>36</v>
      </c>
      <c r="G10" s="16" t="s">
        <v>116</v>
      </c>
      <c r="H10" s="16"/>
      <c r="I10" s="16"/>
      <c r="J10" s="16"/>
      <c r="K10" s="9"/>
      <c r="L10" s="55">
        <v>11</v>
      </c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50</v>
      </c>
      <c r="B11" s="9">
        <v>1406</v>
      </c>
      <c r="C11" s="16" t="s">
        <v>39</v>
      </c>
      <c r="D11" s="17" t="s">
        <v>39</v>
      </c>
      <c r="E11" s="16" t="s">
        <v>61</v>
      </c>
      <c r="F11" s="9" t="s">
        <v>36</v>
      </c>
      <c r="G11" s="16" t="s">
        <v>121</v>
      </c>
      <c r="H11" s="16"/>
      <c r="I11" s="16"/>
      <c r="J11" s="16"/>
      <c r="K11" s="9"/>
      <c r="L11" s="55">
        <v>11</v>
      </c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1501</v>
      </c>
      <c r="C12" s="16" t="s">
        <v>19</v>
      </c>
      <c r="D12" s="17" t="s">
        <v>94</v>
      </c>
      <c r="E12" s="16" t="s">
        <v>28</v>
      </c>
      <c r="F12" s="9" t="s">
        <v>29</v>
      </c>
      <c r="G12" s="16" t="s">
        <v>111</v>
      </c>
      <c r="H12" s="16" t="s">
        <v>29</v>
      </c>
      <c r="I12" s="16"/>
      <c r="J12" s="16"/>
      <c r="K12" s="9"/>
      <c r="L12" s="55">
        <v>22</v>
      </c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9">
        <v>1502</v>
      </c>
      <c r="C13" s="16" t="s">
        <v>39</v>
      </c>
      <c r="D13" s="17" t="s">
        <v>112</v>
      </c>
      <c r="E13" s="16" t="s">
        <v>55</v>
      </c>
      <c r="F13" s="9" t="s">
        <v>36</v>
      </c>
      <c r="G13" s="16" t="s">
        <v>113</v>
      </c>
      <c r="H13" s="16" t="s">
        <v>36</v>
      </c>
      <c r="I13" s="16"/>
      <c r="J13" s="16"/>
      <c r="K13" s="9"/>
      <c r="L13" s="55">
        <v>11</v>
      </c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1503</v>
      </c>
      <c r="C14" s="16" t="s">
        <v>19</v>
      </c>
      <c r="D14" s="17" t="s">
        <v>112</v>
      </c>
      <c r="E14" s="16" t="s">
        <v>42</v>
      </c>
      <c r="F14" s="9" t="s">
        <v>29</v>
      </c>
      <c r="G14" s="16" t="s">
        <v>114</v>
      </c>
      <c r="H14" s="16" t="s">
        <v>36</v>
      </c>
      <c r="I14" s="16"/>
      <c r="J14" s="16"/>
      <c r="K14" s="9"/>
      <c r="L14" s="55">
        <v>22</v>
      </c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1504</v>
      </c>
      <c r="C15" s="16" t="s">
        <v>19</v>
      </c>
      <c r="D15" s="17" t="s">
        <v>115</v>
      </c>
      <c r="E15" s="16" t="s">
        <v>58</v>
      </c>
      <c r="F15" s="9" t="s">
        <v>36</v>
      </c>
      <c r="G15" s="16" t="s">
        <v>116</v>
      </c>
      <c r="H15" s="16" t="s">
        <v>36</v>
      </c>
      <c r="I15" s="16"/>
      <c r="J15" s="16"/>
      <c r="K15" s="9"/>
      <c r="L15" s="55">
        <v>11</v>
      </c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40</v>
      </c>
      <c r="B16" s="9">
        <v>1505</v>
      </c>
      <c r="C16" s="17" t="s">
        <v>32</v>
      </c>
      <c r="D16" s="17" t="s">
        <v>92</v>
      </c>
      <c r="E16" s="16" t="s">
        <v>61</v>
      </c>
      <c r="F16" s="9" t="s">
        <v>36</v>
      </c>
      <c r="G16" s="16" t="s">
        <v>117</v>
      </c>
      <c r="H16" s="16" t="s">
        <v>36</v>
      </c>
      <c r="I16" s="16"/>
      <c r="J16" s="16"/>
      <c r="K16" s="9"/>
      <c r="L16" s="55">
        <v>11</v>
      </c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40</v>
      </c>
      <c r="B17" s="9">
        <v>2506</v>
      </c>
      <c r="C17" s="16" t="s">
        <v>19</v>
      </c>
      <c r="D17" s="17" t="s">
        <v>118</v>
      </c>
      <c r="E17" s="16" t="s">
        <v>47</v>
      </c>
      <c r="F17" s="9" t="s">
        <v>29</v>
      </c>
      <c r="G17" s="16" t="s">
        <v>114</v>
      </c>
      <c r="H17" s="16" t="s">
        <v>36</v>
      </c>
      <c r="I17" s="16" t="s">
        <v>36</v>
      </c>
      <c r="J17" s="16" t="s">
        <v>29</v>
      </c>
      <c r="K17" s="9">
        <v>20</v>
      </c>
      <c r="L17" s="55">
        <v>23</v>
      </c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3601</v>
      </c>
      <c r="C18" s="63" t="s">
        <v>19</v>
      </c>
      <c r="D18" s="64" t="s">
        <v>92</v>
      </c>
      <c r="E18" s="63" t="s">
        <v>28</v>
      </c>
      <c r="F18" s="9" t="s">
        <v>29</v>
      </c>
      <c r="G18" s="16" t="s">
        <v>117</v>
      </c>
      <c r="H18" s="16" t="s">
        <v>36</v>
      </c>
      <c r="I18" s="16" t="s">
        <v>29</v>
      </c>
      <c r="J18" s="16" t="s">
        <v>36</v>
      </c>
      <c r="K18" s="9">
        <v>20</v>
      </c>
      <c r="L18" s="55"/>
      <c r="M18" s="53" t="s">
        <v>29</v>
      </c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 t="s">
        <v>18</v>
      </c>
      <c r="B19" s="9">
        <v>3602</v>
      </c>
      <c r="C19" s="63" t="s">
        <v>19</v>
      </c>
      <c r="D19" s="64" t="s">
        <v>119</v>
      </c>
      <c r="E19" s="63" t="s">
        <v>35</v>
      </c>
      <c r="F19" s="9" t="s">
        <v>29</v>
      </c>
      <c r="G19" s="16" t="s">
        <v>116</v>
      </c>
      <c r="H19" s="16" t="s">
        <v>36</v>
      </c>
      <c r="I19" s="16" t="s">
        <v>29</v>
      </c>
      <c r="J19" s="16" t="s">
        <v>36</v>
      </c>
      <c r="K19" s="9">
        <v>20</v>
      </c>
      <c r="L19" s="55"/>
      <c r="M19" s="53" t="s">
        <v>29</v>
      </c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 t="s">
        <v>18</v>
      </c>
      <c r="B20" s="9">
        <v>3603</v>
      </c>
      <c r="C20" s="63" t="s">
        <v>109</v>
      </c>
      <c r="D20" s="65" t="s">
        <v>120</v>
      </c>
      <c r="E20" s="63" t="s">
        <v>58</v>
      </c>
      <c r="F20" s="9" t="s">
        <v>36</v>
      </c>
      <c r="G20" s="16" t="s">
        <v>121</v>
      </c>
      <c r="H20" s="16" t="s">
        <v>36</v>
      </c>
      <c r="I20" s="16" t="s">
        <v>29</v>
      </c>
      <c r="J20" s="16" t="s">
        <v>36</v>
      </c>
      <c r="K20" s="9">
        <v>20</v>
      </c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 t="s">
        <v>18</v>
      </c>
      <c r="B21" s="9">
        <v>3604</v>
      </c>
      <c r="C21" s="63" t="s">
        <v>19</v>
      </c>
      <c r="D21" s="64" t="s">
        <v>122</v>
      </c>
      <c r="E21" s="63" t="s">
        <v>42</v>
      </c>
      <c r="F21" s="9" t="s">
        <v>29</v>
      </c>
      <c r="G21" s="16" t="s">
        <v>114</v>
      </c>
      <c r="H21" s="16" t="s">
        <v>36</v>
      </c>
      <c r="I21" s="16" t="s">
        <v>29</v>
      </c>
      <c r="J21" s="16" t="s">
        <v>36</v>
      </c>
      <c r="K21" s="9">
        <v>20</v>
      </c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6"/>
      <c r="B29" s="67"/>
      <c r="C29" s="67"/>
      <c r="D29" s="67"/>
      <c r="E29" s="68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9"/>
      <c r="B30" s="70"/>
      <c r="C30" s="70"/>
      <c r="D30" s="70"/>
      <c r="E30" s="71"/>
      <c r="K30" s="9">
        <f>SUM(VWO!$K$6:$K$26)</f>
        <v>100</v>
      </c>
      <c r="L30" s="9">
        <f>SUM(VWO!$L$6:$L$26)</f>
        <v>200</v>
      </c>
      <c r="N30" s="77"/>
      <c r="O30" s="77"/>
      <c r="P30" s="77"/>
    </row>
    <row r="31" spans="1:25" ht="14.25" customHeight="1">
      <c r="A31" s="72"/>
      <c r="B31" s="73"/>
      <c r="C31" s="73"/>
      <c r="D31" s="73"/>
      <c r="E31" s="74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100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102</v>
      </c>
      <c r="G41" s="1" t="s">
        <v>42</v>
      </c>
      <c r="H41" s="1" t="s">
        <v>103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108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109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56</v>
      </c>
      <c r="N51" s="77"/>
      <c r="O51" s="77"/>
      <c r="P51" s="77"/>
    </row>
    <row r="52" spans="1:25" ht="14.25" customHeight="1">
      <c r="A52" s="4" t="s">
        <v>59</v>
      </c>
      <c r="N52" s="77"/>
      <c r="O52" s="77"/>
      <c r="P52" s="77"/>
    </row>
    <row r="53" spans="1:25" ht="14.25" customHeight="1">
      <c r="A53" s="4" t="s">
        <v>62</v>
      </c>
      <c r="N53" s="77"/>
      <c r="O53" s="77"/>
      <c r="P53" s="77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C17 E5:M17 D5:D17 D22:D27 A22:C27 A18:B21 E22:M27 F18:M21" name="Bereik2"/>
    <protectedRange sqref="A2:D2" name="Bereik1"/>
    <protectedRange sqref="C18:C21 E18:E21 D18:D19 D21" name="Bereik2_1_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Manon van Schijndel</DisplayName>
        <AccountId>93</AccountId>
        <AccountType/>
      </UserInfo>
      <UserInfo>
        <DisplayName>Neesje Zwart</DisplayName>
        <AccountId>192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BD5BDFDC-4AB0-4266-B899-43148773DF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2026-04-09T11:23:14Z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