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"/>
    </mc:Choice>
  </mc:AlternateContent>
  <xr:revisionPtr revIDLastSave="568" documentId="8_{CB0FA919-9859-446E-B8E5-99DE94C507FC}" xr6:coauthVersionLast="47" xr6:coauthVersionMax="47" xr10:uidLastSave="{18BBF610-28BB-4365-9FE1-7AAD38D2BB5B}"/>
  <bookViews>
    <workbookView xWindow="-110" yWindow="-110" windowWidth="19420" windowHeight="10420" firstSheet="1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<sst xmlns="http://schemas.openxmlformats.org/spreadsheetml/2006/main" count="834" uniqueCount="160">
  <si>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</si>
  <si>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</si>
  <si>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</si>
  <si>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</si>
  <si>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</si>
  <si>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</si>
  <si>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</si>
  <si>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</si>
  <si>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</si>
  <si>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</si>
  <si>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</si>
  <si>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</si>
  <si>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</si>
  <si>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</si>
  <si>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</si>
  <si>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</si>
  <si>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</si>
  <si>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</si>
  <si>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</si>
  <si>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</si>
  <si>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</si>
  <si>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</si>
  <si>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</si>
  <si>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</si>
  <si>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</si>
  <si>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</si>
  <si>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</si>
  <si>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</si>
  <si>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</si>
  <si>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</si>
  <si>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</si>
  <si>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</si>
  <si>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</si>
  <si>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</si>
  <si>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</si>
  <si>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</si>
  <si>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</si>
  <si>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</si>
  <si>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</si>
  <si>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</si>
  <si>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</si>
  <si>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</si>
  <si>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</si>
  <si>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</si>
  <si>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</si>
  <si>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</si>
  <si>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</si>
  <si>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</si>
  <si>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</si>
  <si>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</si>
  <si>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</si>
  <si>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</si>
  <si>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</si>
  <si>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</si>
  <si>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</si>
  <si>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</si>
  <si>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</si>
  <si>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</si>
  <si>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</si>
  <si>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</si>
  <si>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</si>
  <si>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</si>
  <si>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</si>
  <si>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</si>
  <si>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</si>
  <si>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</si>
  <si>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</si>
  <si>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</si>
  <si>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</si>
  <si>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</si>
  <si>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</si>
  <si>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</si>
  <si>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</si>
  <si>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</si>
  <si>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</si>
  <si>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</si>
  <si>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</si>
  <si>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</si>
  <si>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</si>
  <si>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</si>
  <si>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</si>
  <si>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</si>
  <si>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</si>
  <si>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</si>
  <si>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</si>
  <si>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</si>
  <si>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</si>
  <si>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</si>
  <si>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</si>
  <si>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</si>
  <si>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</si>
  <si>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</si>
  <si>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 xml:space="preserve">Arm en rijk* </t>
  </si>
  <si>
    <t>AK/K/1/2/3/7/ V/4</t>
  </si>
  <si>
    <t>Bronnen van energie*</t>
  </si>
  <si>
    <t>AK/K/1/2/3/5 V/2</t>
  </si>
  <si>
    <t>Grenzen en identiteit*</t>
  </si>
  <si>
    <t>AK/K/1/2/3/9 V/6</t>
  </si>
  <si>
    <t>Geologie**</t>
  </si>
  <si>
    <t>AK/K/1/2/3/ V/7/8</t>
  </si>
  <si>
    <t>Bevolking en ruimte*</t>
  </si>
  <si>
    <t>AK/K/8 V/5</t>
  </si>
  <si>
    <t>Water*</t>
  </si>
  <si>
    <t>AK/K/6/ V/3</t>
  </si>
  <si>
    <t>Weer en klimaat*</t>
  </si>
  <si>
    <t>AK/K/4 V/1</t>
  </si>
  <si>
    <t>Examentraining***</t>
  </si>
  <si>
    <t>AK/K/4/6/8 V/1/3/5/7/8</t>
  </si>
  <si>
    <t>*Zie studiewijzer voor de hoofdstukken</t>
  </si>
  <si>
    <t>** Zie studiewijzer voor de inhoud van deze periode</t>
  </si>
  <si>
    <t>Toegestane hulpmiddelen</t>
  </si>
  <si>
    <t>Woordenboek</t>
  </si>
  <si>
    <t>Rekenmachine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</si>
  <si>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</si>
  <si>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</si>
  <si>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</si>
  <si>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</si>
  <si>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</si>
  <si>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</si>
  <si>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</si>
  <si>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</si>
  <si>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</si>
  <si>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</si>
  <si>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 xml:space="preserve">Wereldbeeld </t>
  </si>
  <si>
    <t>Klimaat en landschap en wateroverlast</t>
  </si>
  <si>
    <t>Cartografie</t>
  </si>
  <si>
    <t>A1, B3</t>
  </si>
  <si>
    <t>Stedelijke gebieden</t>
  </si>
  <si>
    <t>E1, E2</t>
  </si>
  <si>
    <t>Onderzoek eigen omgeving</t>
  </si>
  <si>
    <t>A1, A2, E2</t>
  </si>
  <si>
    <t>Globalisering en Brazilië  en herhaling Wereld</t>
  </si>
  <si>
    <t>B1, B2, B3, D1, D2</t>
  </si>
  <si>
    <t>Endogene en exogene processen en Brazilië en herhaling Aarde</t>
  </si>
  <si>
    <t>C1, C2, C3, D1, D2</t>
  </si>
  <si>
    <t>Examentraining</t>
  </si>
  <si>
    <t>A1, B2, C2, D1, E1</t>
  </si>
  <si>
    <t>Science Periode</t>
  </si>
  <si>
    <t>Wiskunde A</t>
  </si>
  <si>
    <t>Wiskunde B</t>
  </si>
  <si>
    <t>Wiskunde C</t>
  </si>
  <si>
    <t>Wiskunde D</t>
  </si>
  <si>
    <t>Wereldbeeld</t>
  </si>
  <si>
    <t>Zuid-Amerika en klimaat deel 1</t>
  </si>
  <si>
    <t>Klimaat deel 2 en Wateroverlast</t>
  </si>
  <si>
    <t>Periode Weer en klimaatverandering</t>
  </si>
  <si>
    <t>Endogene en exogene processen en Zuid-Amerika</t>
  </si>
  <si>
    <t>C1, C2, D1, D2</t>
  </si>
  <si>
    <t>Globalisering en Zuid-Amerika</t>
  </si>
  <si>
    <t>B1, B2, D1, D2</t>
  </si>
  <si>
    <t>Periode Cartografie</t>
  </si>
  <si>
    <t>A1, B1, B2</t>
  </si>
  <si>
    <t>Stedelijke gebieden Nederland</t>
  </si>
  <si>
    <t>Onderzoek in je eigen omgeving</t>
  </si>
  <si>
    <t>Landschapszones en Middellandse Zeegebied en herhaling Aarde</t>
  </si>
  <si>
    <t>C1, C2</t>
  </si>
  <si>
    <t>Stedelijke gebieden Wereld en herhaling Wereld</t>
  </si>
  <si>
    <t>B1, B2, E1</t>
  </si>
  <si>
    <t>Eindexamenstof</t>
  </si>
  <si>
    <t>A1, B, C, D,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</si>
</sst>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/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4"/>
      <c r="B21" s="75"/>
      <c r="C21" s="75"/>
      <c r="D21" s="75"/>
      <c r="E21" s="75"/>
      <c r="K21" s="1">
        <f>SUM(Sheet1!$K$6:$K$18)</f>
        <v>0</v>
      </c>
      <c r="L21" s="1">
        <f>SUM(Sheet1!$L$6:$L$18)</f>
        <v>0</v>
      </c>
      <c r="N21" s="74"/>
      <c r="O21" s="75"/>
      <c r="P21" s="75"/>
      <c r="Q21" s="75"/>
      <c r="R21" s="75"/>
      <c r="X21" s="1">
        <f>SUM(Sheet1!$X$6:$X$18)</f>
        <v>0</v>
      </c>
      <c r="Y21" s="1">
        <f>SUM(Sheet1!$Y$6:$Y$18)</f>
        <v>0</v>
      </c>
    </row>
    <row r="22" spans="1:25" ht="14.25" customHeight="1">
      <c r="A22" s="75"/>
      <c r="B22" s="76"/>
      <c r="C22" s="76"/>
      <c r="D22" s="76"/>
      <c r="E22" s="75"/>
      <c r="N22" s="75"/>
      <c r="O22" s="76"/>
      <c r="P22" s="76"/>
      <c r="Q22" s="76"/>
      <c r="R22" s="75"/>
    </row>
    <row r="23" spans="1:25" ht="14.25" customHeight="1">
      <c r="A23" s="75"/>
      <c r="B23" s="76"/>
      <c r="C23" s="76"/>
      <c r="D23" s="76"/>
      <c r="E23" s="75"/>
      <c r="N23" s="75"/>
      <c r="O23" s="76"/>
      <c r="P23" s="76"/>
      <c r="Q23" s="76"/>
      <c r="R23" s="75"/>
    </row>
    <row r="24" spans="1:25" ht="14.25" customHeight="1">
      <c r="A24" s="75"/>
      <c r="B24" s="75"/>
      <c r="C24" s="75"/>
      <c r="D24" s="75"/>
      <c r="E24" s="75"/>
      <c r="N24" s="75"/>
      <c r="O24" s="75"/>
      <c r="P24" s="75"/>
      <c r="Q24" s="75"/>
      <c r="R24" s="75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4"/>
      <c r="B46" s="75"/>
      <c r="C46" s="75"/>
      <c r="D46" s="75"/>
      <c r="E46" s="75"/>
      <c r="K46" s="1">
        <f>SUM(Sheet1!$K$31:$K$43)</f>
        <v>0</v>
      </c>
      <c r="L46" s="1">
        <f>SUM(Sheet1!$L$31:$L$43)</f>
        <v>0</v>
      </c>
      <c r="N46" s="74"/>
      <c r="O46" s="75"/>
      <c r="P46" s="75"/>
      <c r="Q46" s="75"/>
      <c r="R46" s="75"/>
      <c r="X46" s="1">
        <f>SUM(Sheet1!$X$31:$X$43)</f>
        <v>0</v>
      </c>
      <c r="Y46" s="1">
        <f>SUM(Sheet1!$Y$31:$Y$43)</f>
        <v>0</v>
      </c>
    </row>
    <row r="47" spans="1:25" ht="14.25" customHeight="1">
      <c r="A47" s="75"/>
      <c r="B47" s="76"/>
      <c r="C47" s="76"/>
      <c r="D47" s="76"/>
      <c r="E47" s="75"/>
      <c r="N47" s="75"/>
      <c r="O47" s="76"/>
      <c r="P47" s="76"/>
      <c r="Q47" s="76"/>
      <c r="R47" s="75"/>
    </row>
    <row r="48" spans="1:25" ht="14.25" customHeight="1">
      <c r="A48" s="75"/>
      <c r="B48" s="76"/>
      <c r="C48" s="76"/>
      <c r="D48" s="76"/>
      <c r="E48" s="75"/>
      <c r="N48" s="75"/>
      <c r="O48" s="76"/>
      <c r="P48" s="76"/>
      <c r="Q48" s="76"/>
      <c r="R48" s="75"/>
    </row>
    <row r="49" spans="1:27" ht="14.25" customHeight="1">
      <c r="A49" s="75"/>
      <c r="B49" s="75"/>
      <c r="C49" s="75"/>
      <c r="D49" s="75"/>
      <c r="E49" s="75"/>
      <c r="N49" s="75"/>
      <c r="O49" s="75"/>
      <c r="P49" s="75"/>
      <c r="Q49" s="75"/>
      <c r="R49" s="75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4"/>
      <c r="B71" s="75"/>
      <c r="C71" s="75"/>
      <c r="D71" s="75"/>
      <c r="E71" s="75"/>
      <c r="K71" s="1">
        <f>SUM(Sheet1!$K$56:$K$68)</f>
        <v>0</v>
      </c>
      <c r="L71" s="1">
        <f>SUM(Sheet1!$L$56:$L$68)</f>
        <v>0</v>
      </c>
      <c r="N71" s="74"/>
      <c r="O71" s="75"/>
      <c r="P71" s="75"/>
      <c r="Q71" s="75"/>
      <c r="R71" s="75"/>
      <c r="X71" s="1">
        <f>SUM(Sheet1!$X$56:$X$68)</f>
        <v>0</v>
      </c>
      <c r="Y71" s="1">
        <f>SUM(Sheet1!$Y$56:$Y$68)</f>
        <v>0</v>
      </c>
    </row>
    <row r="72" spans="1:27" ht="14.25" customHeight="1">
      <c r="A72" s="75"/>
      <c r="B72" s="76"/>
      <c r="C72" s="76"/>
      <c r="D72" s="76"/>
      <c r="E72" s="75"/>
      <c r="N72" s="75"/>
      <c r="O72" s="76"/>
      <c r="P72" s="76"/>
      <c r="Q72" s="76"/>
      <c r="R72" s="75"/>
    </row>
    <row r="73" spans="1:27" ht="14.25" customHeight="1">
      <c r="A73" s="75"/>
      <c r="B73" s="76"/>
      <c r="C73" s="76"/>
      <c r="D73" s="76"/>
      <c r="E73" s="75"/>
      <c r="N73" s="75"/>
      <c r="O73" s="76"/>
      <c r="P73" s="76"/>
      <c r="Q73" s="76"/>
      <c r="R73" s="75"/>
    </row>
    <row r="74" spans="1:27" ht="14.25" customHeight="1">
      <c r="A74" s="75"/>
      <c r="B74" s="75"/>
      <c r="C74" s="75"/>
      <c r="D74" s="75"/>
      <c r="E74" s="75"/>
      <c r="N74" s="75"/>
      <c r="O74" s="75"/>
      <c r="P74" s="75"/>
      <c r="Q74" s="75"/>
      <c r="R74" s="75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4"/>
      <c r="B96" s="75"/>
      <c r="C96" s="75"/>
      <c r="D96" s="75"/>
      <c r="E96" s="75"/>
      <c r="K96" s="1">
        <f>SUM(Sheet1!$K$81:$K$93)</f>
        <v>0</v>
      </c>
      <c r="L96" s="1">
        <f>SUM(Sheet1!$L$81:$L$93)</f>
        <v>0</v>
      </c>
      <c r="N96" s="74"/>
      <c r="O96" s="75"/>
      <c r="P96" s="75"/>
      <c r="Q96" s="75"/>
      <c r="R96" s="75"/>
      <c r="X96" s="1">
        <f>SUM(Sheet1!$X$81:$X$93)</f>
        <v>0</v>
      </c>
      <c r="Y96" s="1">
        <f>SUM(Sheet1!$Y$81:$Y$93)</f>
        <v>0</v>
      </c>
    </row>
    <row r="97" spans="1:25" ht="14.25" customHeight="1">
      <c r="A97" s="75"/>
      <c r="B97" s="76"/>
      <c r="C97" s="76"/>
      <c r="D97" s="76"/>
      <c r="E97" s="75"/>
      <c r="N97" s="75"/>
      <c r="O97" s="76"/>
      <c r="P97" s="76"/>
      <c r="Q97" s="76"/>
      <c r="R97" s="75"/>
    </row>
    <row r="98" spans="1:25" ht="14.25" customHeight="1">
      <c r="A98" s="75"/>
      <c r="B98" s="76"/>
      <c r="C98" s="76"/>
      <c r="D98" s="76"/>
      <c r="E98" s="75"/>
      <c r="N98" s="75"/>
      <c r="O98" s="76"/>
      <c r="P98" s="76"/>
      <c r="Q98" s="76"/>
      <c r="R98" s="75"/>
    </row>
    <row r="99" spans="1:25" ht="14.25" customHeight="1">
      <c r="A99" s="75"/>
      <c r="B99" s="75"/>
      <c r="C99" s="75"/>
      <c r="D99" s="75"/>
      <c r="E99" s="75"/>
      <c r="N99" s="75"/>
      <c r="O99" s="75"/>
      <c r="P99" s="75"/>
      <c r="Q99" s="75"/>
      <c r="R99" s="75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4"/>
      <c r="B121" s="75"/>
      <c r="C121" s="75"/>
      <c r="D121" s="75"/>
      <c r="E121" s="75"/>
      <c r="K121" s="1">
        <f>SUM(Sheet1!$K$106:$K$118)</f>
        <v>0</v>
      </c>
      <c r="L121" s="1">
        <f>SUM(Sheet1!$L$106:$L$118)</f>
        <v>0</v>
      </c>
      <c r="N121" s="74"/>
      <c r="O121" s="75"/>
      <c r="P121" s="75"/>
      <c r="Q121" s="75"/>
      <c r="R121" s="75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5"/>
      <c r="B122" s="76"/>
      <c r="C122" s="76"/>
      <c r="D122" s="76"/>
      <c r="E122" s="75"/>
      <c r="N122" s="75"/>
      <c r="O122" s="76"/>
      <c r="P122" s="76"/>
      <c r="Q122" s="76"/>
      <c r="R122" s="75"/>
    </row>
    <row r="123" spans="1:25" ht="14.25" customHeight="1">
      <c r="A123" s="75"/>
      <c r="B123" s="76"/>
      <c r="C123" s="76"/>
      <c r="D123" s="76"/>
      <c r="E123" s="75"/>
      <c r="N123" s="75"/>
      <c r="O123" s="76"/>
      <c r="P123" s="76"/>
      <c r="Q123" s="76"/>
      <c r="R123" s="75"/>
    </row>
    <row r="124" spans="1:25" ht="14.25" customHeight="1">
      <c r="A124" s="75"/>
      <c r="B124" s="75"/>
      <c r="C124" s="75"/>
      <c r="D124" s="75"/>
      <c r="E124" s="75"/>
      <c r="N124" s="75"/>
      <c r="O124" s="75"/>
      <c r="P124" s="75"/>
      <c r="Q124" s="75"/>
      <c r="R124" s="75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4"/>
      <c r="O146" s="75"/>
      <c r="P146" s="75"/>
      <c r="Q146" s="75"/>
      <c r="R146" s="75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5"/>
      <c r="O147" s="76"/>
      <c r="P147" s="76"/>
      <c r="Q147" s="76"/>
      <c r="R147" s="75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5"/>
      <c r="O148" s="76"/>
      <c r="P148" s="76"/>
      <c r="Q148" s="76"/>
      <c r="R148" s="75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5"/>
      <c r="O149" s="75"/>
      <c r="P149" s="75"/>
      <c r="Q149" s="75"/>
      <c r="R149" s="75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topLeftCell="A6" zoomScale="85" zoomScaleNormal="85" workbookViewId="0">
      <selection activeCell="N12" sqref="N1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25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1.5" customHeight="1">
      <c r="A6" s="21" t="s">
        <v>40</v>
      </c>
      <c r="B6" s="62">
        <v>3301</v>
      </c>
      <c r="C6" s="10" t="s">
        <v>19</v>
      </c>
      <c r="D6" s="10" t="s">
        <v>92</v>
      </c>
      <c r="E6" s="10" t="s">
        <v>28</v>
      </c>
      <c r="F6" s="11" t="s">
        <v>29</v>
      </c>
      <c r="G6" s="64" t="s">
        <v>93</v>
      </c>
      <c r="H6" s="10" t="s">
        <v>29</v>
      </c>
      <c r="I6" s="10" t="s">
        <v>29</v>
      </c>
      <c r="J6" s="10" t="s">
        <v>36</v>
      </c>
      <c r="K6" s="11">
        <v>10</v>
      </c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" customHeight="1">
      <c r="A7" s="22" t="s">
        <v>40</v>
      </c>
      <c r="B7" s="63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7" t="s">
        <v>95</v>
      </c>
      <c r="H7" s="16" t="s">
        <v>29</v>
      </c>
      <c r="I7" s="16" t="s">
        <v>29</v>
      </c>
      <c r="J7" s="16" t="s">
        <v>36</v>
      </c>
      <c r="K7" s="9">
        <v>10</v>
      </c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1.5" customHeight="1">
      <c r="A8" s="22" t="s">
        <v>40</v>
      </c>
      <c r="B8" s="63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7" t="s">
        <v>97</v>
      </c>
      <c r="H8" s="16" t="s">
        <v>29</v>
      </c>
      <c r="I8" s="16" t="s">
        <v>29</v>
      </c>
      <c r="J8" s="16" t="s">
        <v>36</v>
      </c>
      <c r="K8" s="9">
        <v>10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1.5" customHeight="1">
      <c r="A9" s="22" t="s">
        <v>40</v>
      </c>
      <c r="B9" s="63">
        <v>3304</v>
      </c>
      <c r="C9" s="17" t="s">
        <v>32</v>
      </c>
      <c r="D9" s="17" t="s">
        <v>98</v>
      </c>
      <c r="E9" s="16" t="s">
        <v>52</v>
      </c>
      <c r="F9" s="9" t="s">
        <v>29</v>
      </c>
      <c r="G9" s="17" t="s">
        <v>99</v>
      </c>
      <c r="H9" s="16" t="s">
        <v>29</v>
      </c>
      <c r="I9" s="16" t="s">
        <v>29</v>
      </c>
      <c r="J9" s="16" t="s">
        <v>29</v>
      </c>
      <c r="K9" s="9">
        <v>10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63">
        <v>3401</v>
      </c>
      <c r="C10" s="16" t="s">
        <v>19</v>
      </c>
      <c r="D10" s="17" t="s">
        <v>100</v>
      </c>
      <c r="E10" s="16" t="s">
        <v>28</v>
      </c>
      <c r="F10" s="9" t="s">
        <v>29</v>
      </c>
      <c r="G10" s="17" t="s">
        <v>101</v>
      </c>
      <c r="H10" s="16" t="s">
        <v>29</v>
      </c>
      <c r="I10" s="16" t="s">
        <v>29</v>
      </c>
      <c r="J10" s="16" t="s">
        <v>36</v>
      </c>
      <c r="K10" s="9">
        <v>15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>
      <c r="A11" s="22" t="s">
        <v>18</v>
      </c>
      <c r="B11" s="63">
        <v>3402</v>
      </c>
      <c r="C11" s="16" t="s">
        <v>19</v>
      </c>
      <c r="D11" s="17" t="s">
        <v>102</v>
      </c>
      <c r="E11" s="16" t="s">
        <v>58</v>
      </c>
      <c r="F11" s="9" t="s">
        <v>29</v>
      </c>
      <c r="G11" s="17" t="s">
        <v>103</v>
      </c>
      <c r="H11" s="16" t="s">
        <v>29</v>
      </c>
      <c r="I11" s="16" t="s">
        <v>29</v>
      </c>
      <c r="J11" s="16" t="s">
        <v>36</v>
      </c>
      <c r="K11" s="9">
        <v>15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18</v>
      </c>
      <c r="B12" s="63">
        <v>3403</v>
      </c>
      <c r="C12" s="16" t="s">
        <v>19</v>
      </c>
      <c r="D12" s="17" t="s">
        <v>104</v>
      </c>
      <c r="E12" s="16" t="s">
        <v>52</v>
      </c>
      <c r="F12" s="9" t="s">
        <v>29</v>
      </c>
      <c r="G12" s="17" t="s">
        <v>105</v>
      </c>
      <c r="H12" s="16" t="s">
        <v>29</v>
      </c>
      <c r="I12" s="16" t="s">
        <v>29</v>
      </c>
      <c r="J12" s="16" t="s">
        <v>29</v>
      </c>
      <c r="K12" s="9">
        <v>15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8.5" customHeight="1">
      <c r="A13" s="22" t="s">
        <v>18</v>
      </c>
      <c r="B13" s="63">
        <v>3404</v>
      </c>
      <c r="C13" s="16" t="s">
        <v>19</v>
      </c>
      <c r="D13" s="17" t="s">
        <v>106</v>
      </c>
      <c r="E13" s="16" t="s">
        <v>52</v>
      </c>
      <c r="F13" s="9" t="s">
        <v>29</v>
      </c>
      <c r="G13" s="17" t="s">
        <v>107</v>
      </c>
      <c r="H13" s="16" t="s">
        <v>29</v>
      </c>
      <c r="I13" s="16" t="s">
        <v>29</v>
      </c>
      <c r="J13" s="16" t="s">
        <v>29</v>
      </c>
      <c r="K13" s="9">
        <v>15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 t="s">
        <v>108</v>
      </c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 t="s">
        <v>109</v>
      </c>
      <c r="B30" s="69"/>
      <c r="C30" s="69"/>
      <c r="D30" s="69"/>
      <c r="E30" s="70"/>
      <c r="K30" s="9">
        <f>SUM(MAVO!$K$6:$K$26)</f>
        <v>100</v>
      </c>
      <c r="L30" s="9">
        <f>SUM(MAVO!$L$6:$L$26)</f>
        <v>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 t="s">
        <v>111</v>
      </c>
      <c r="B34" s="30"/>
      <c r="C34" s="30"/>
      <c r="D34" s="30"/>
      <c r="E34" s="31"/>
      <c r="P34" s="1"/>
    </row>
    <row r="35" spans="1:25" ht="14.25" customHeight="1">
      <c r="A35" s="32" t="s">
        <v>112</v>
      </c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114</v>
      </c>
      <c r="G41" s="1" t="s">
        <v>42</v>
      </c>
      <c r="H41" s="1" t="s">
        <v>115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120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121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59</v>
      </c>
      <c r="N51" s="76"/>
      <c r="O51" s="76"/>
      <c r="P51" s="76"/>
    </row>
    <row r="52" spans="1:25" ht="14.25" customHeight="1">
      <c r="A52" s="4" t="s">
        <v>62</v>
      </c>
      <c r="N52" s="76"/>
      <c r="O52" s="76"/>
      <c r="P52" s="76"/>
    </row>
    <row r="53" spans="1:25" ht="14.25" customHeight="1">
      <c r="A53" s="4" t="s">
        <v>64</v>
      </c>
      <c r="N53" s="76"/>
      <c r="O53" s="76"/>
      <c r="P53" s="76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122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1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114</v>
      </c>
      <c r="B2" s="27"/>
      <c r="C2" s="39" t="s">
        <v>26</v>
      </c>
      <c r="D2" s="9" t="s">
        <v>25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40</v>
      </c>
      <c r="B6" s="62">
        <v>1401</v>
      </c>
      <c r="C6" s="10" t="s">
        <v>19</v>
      </c>
      <c r="D6" s="10" t="s">
        <v>123</v>
      </c>
      <c r="E6" s="10" t="s">
        <v>28</v>
      </c>
      <c r="F6" s="11" t="s">
        <v>29</v>
      </c>
      <c r="G6" s="64"/>
      <c r="H6" s="10" t="s">
        <v>29</v>
      </c>
      <c r="I6" s="10"/>
      <c r="J6" s="10" t="s">
        <v>36</v>
      </c>
      <c r="K6" s="11"/>
      <c r="L6" s="56">
        <v>25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40</v>
      </c>
      <c r="B7" s="63">
        <v>1402</v>
      </c>
      <c r="C7" s="16" t="s">
        <v>19</v>
      </c>
      <c r="D7" s="17" t="s">
        <v>124</v>
      </c>
      <c r="E7" s="16" t="s">
        <v>42</v>
      </c>
      <c r="F7" s="9" t="s">
        <v>29</v>
      </c>
      <c r="G7" s="17"/>
      <c r="H7" s="16" t="s">
        <v>29</v>
      </c>
      <c r="I7" s="16"/>
      <c r="J7" s="16" t="s">
        <v>36</v>
      </c>
      <c r="K7" s="9"/>
      <c r="L7" s="57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63">
        <v>1403</v>
      </c>
      <c r="C8" s="16" t="s">
        <v>19</v>
      </c>
      <c r="D8" s="17" t="s">
        <v>125</v>
      </c>
      <c r="E8" s="16" t="s">
        <v>52</v>
      </c>
      <c r="F8" s="9" t="s">
        <v>29</v>
      </c>
      <c r="G8" s="17" t="s">
        <v>126</v>
      </c>
      <c r="H8" s="16" t="s">
        <v>36</v>
      </c>
      <c r="I8" s="16" t="s">
        <v>36</v>
      </c>
      <c r="J8" s="16" t="s">
        <v>29</v>
      </c>
      <c r="K8" s="9"/>
      <c r="L8" s="57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63">
        <v>2404</v>
      </c>
      <c r="C9" s="16" t="s">
        <v>19</v>
      </c>
      <c r="D9" s="17" t="s">
        <v>127</v>
      </c>
      <c r="E9" s="16" t="s">
        <v>47</v>
      </c>
      <c r="F9" s="9" t="s">
        <v>29</v>
      </c>
      <c r="G9" s="17" t="s">
        <v>128</v>
      </c>
      <c r="H9" s="16" t="s">
        <v>29</v>
      </c>
      <c r="I9" s="16" t="s">
        <v>29</v>
      </c>
      <c r="J9" s="16" t="s">
        <v>36</v>
      </c>
      <c r="K9" s="9">
        <v>10</v>
      </c>
      <c r="L9" s="57">
        <v>12.5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.75">
      <c r="A10" s="22" t="s">
        <v>40</v>
      </c>
      <c r="B10" s="63">
        <v>2405</v>
      </c>
      <c r="C10" s="17" t="s">
        <v>32</v>
      </c>
      <c r="D10" s="17" t="s">
        <v>129</v>
      </c>
      <c r="E10" s="16" t="s">
        <v>61</v>
      </c>
      <c r="F10" s="9" t="s">
        <v>29</v>
      </c>
      <c r="G10" s="17" t="s">
        <v>130</v>
      </c>
      <c r="H10" s="16" t="s">
        <v>36</v>
      </c>
      <c r="I10" s="16" t="s">
        <v>29</v>
      </c>
      <c r="J10" s="16" t="s">
        <v>36</v>
      </c>
      <c r="K10" s="9">
        <v>10</v>
      </c>
      <c r="L10" s="57">
        <v>12.5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.75">
      <c r="A11" s="22" t="s">
        <v>18</v>
      </c>
      <c r="B11" s="63">
        <v>3501</v>
      </c>
      <c r="C11" s="16" t="s">
        <v>19</v>
      </c>
      <c r="D11" s="17" t="s">
        <v>131</v>
      </c>
      <c r="E11" s="16" t="s">
        <v>28</v>
      </c>
      <c r="F11" s="9" t="s">
        <v>29</v>
      </c>
      <c r="G11" s="17" t="s">
        <v>132</v>
      </c>
      <c r="H11" s="16" t="s">
        <v>29</v>
      </c>
      <c r="I11" s="16" t="s">
        <v>29</v>
      </c>
      <c r="J11" s="16" t="s">
        <v>36</v>
      </c>
      <c r="K11" s="9">
        <v>30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18</v>
      </c>
      <c r="B12" s="63">
        <v>2502</v>
      </c>
      <c r="C12" s="16" t="s">
        <v>19</v>
      </c>
      <c r="D12" s="17" t="s">
        <v>133</v>
      </c>
      <c r="E12" s="16" t="s">
        <v>35</v>
      </c>
      <c r="F12" s="9" t="s">
        <v>29</v>
      </c>
      <c r="G12" s="17" t="s">
        <v>134</v>
      </c>
      <c r="H12" s="16" t="s">
        <v>29</v>
      </c>
      <c r="I12" s="16" t="s">
        <v>29</v>
      </c>
      <c r="J12" s="16" t="s">
        <v>36</v>
      </c>
      <c r="K12" s="9">
        <v>25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.75">
      <c r="A13" s="22" t="s">
        <v>18</v>
      </c>
      <c r="B13" s="63">
        <v>3503</v>
      </c>
      <c r="C13" s="16" t="s">
        <v>19</v>
      </c>
      <c r="D13" s="17" t="s">
        <v>135</v>
      </c>
      <c r="E13" s="16" t="s">
        <v>42</v>
      </c>
      <c r="F13" s="9" t="s">
        <v>29</v>
      </c>
      <c r="G13" s="17" t="s">
        <v>136</v>
      </c>
      <c r="H13" s="16" t="s">
        <v>29</v>
      </c>
      <c r="I13" s="16" t="s">
        <v>36</v>
      </c>
      <c r="J13" s="16" t="s">
        <v>36</v>
      </c>
      <c r="K13" s="9">
        <v>25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SUM(HAVO!$K$6:$K$26)</f>
        <v>100</v>
      </c>
      <c r="L30" s="9">
        <f>SUM(HAVO!$L$6:$L$26)</f>
        <v>100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 t="s">
        <v>111</v>
      </c>
      <c r="B34" s="30"/>
      <c r="C34" s="30"/>
      <c r="D34" s="30"/>
      <c r="E34" s="31"/>
      <c r="P34" s="1"/>
    </row>
    <row r="35" spans="1:25" ht="14.25" customHeight="1">
      <c r="A35" s="32" t="s">
        <v>112</v>
      </c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114</v>
      </c>
      <c r="G41" s="1" t="s">
        <v>42</v>
      </c>
      <c r="H41" s="1" t="s">
        <v>115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120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121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56</v>
      </c>
      <c r="N51" s="76"/>
      <c r="O51" s="76"/>
      <c r="P51" s="76"/>
    </row>
    <row r="52" spans="1:25" ht="14.25" customHeight="1">
      <c r="A52" s="4" t="s">
        <v>59</v>
      </c>
      <c r="N52" s="76"/>
      <c r="O52" s="76"/>
      <c r="P52" s="76"/>
    </row>
    <row r="53" spans="1:25" ht="14.25" customHeight="1">
      <c r="A53" s="4" t="s">
        <v>62</v>
      </c>
      <c r="N53" s="76"/>
      <c r="O53" s="76"/>
      <c r="P53" s="76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140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141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12" zoomScale="85" zoomScaleNormal="85" workbookViewId="0">
      <selection activeCell="D42" sqref="D4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118</v>
      </c>
      <c r="B2" s="27"/>
      <c r="C2" s="39" t="s">
        <v>33</v>
      </c>
      <c r="D2" s="9" t="s">
        <v>25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62">
        <v>1401</v>
      </c>
      <c r="C6" s="10" t="s">
        <v>19</v>
      </c>
      <c r="D6" s="10" t="s">
        <v>142</v>
      </c>
      <c r="E6" s="10" t="s">
        <v>28</v>
      </c>
      <c r="F6" s="11" t="s">
        <v>29</v>
      </c>
      <c r="G6" s="10"/>
      <c r="H6" s="10"/>
      <c r="I6" s="10"/>
      <c r="J6" s="10" t="s">
        <v>36</v>
      </c>
      <c r="K6" s="11"/>
      <c r="L6" s="56">
        <v>25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63">
        <v>1402</v>
      </c>
      <c r="C7" s="16" t="s">
        <v>19</v>
      </c>
      <c r="D7" s="17" t="s">
        <v>143</v>
      </c>
      <c r="E7" s="16" t="s">
        <v>42</v>
      </c>
      <c r="F7" s="9" t="s">
        <v>29</v>
      </c>
      <c r="G7" s="16"/>
      <c r="H7" s="16"/>
      <c r="I7" s="16"/>
      <c r="J7" s="16" t="s">
        <v>36</v>
      </c>
      <c r="K7" s="9"/>
      <c r="L7" s="57">
        <v>25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63">
        <v>1403</v>
      </c>
      <c r="C8" s="16" t="s">
        <v>19</v>
      </c>
      <c r="D8" s="17" t="s">
        <v>144</v>
      </c>
      <c r="E8" s="16" t="s">
        <v>47</v>
      </c>
      <c r="F8" s="9" t="s">
        <v>29</v>
      </c>
      <c r="G8" s="16"/>
      <c r="H8" s="16"/>
      <c r="I8" s="16"/>
      <c r="J8" s="16" t="s">
        <v>36</v>
      </c>
      <c r="K8" s="9"/>
      <c r="L8" s="57">
        <v>25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63">
        <v>1404</v>
      </c>
      <c r="C9" s="16" t="s">
        <v>19</v>
      </c>
      <c r="D9" s="17" t="s">
        <v>145</v>
      </c>
      <c r="E9" s="16" t="s">
        <v>52</v>
      </c>
      <c r="F9" s="9" t="s">
        <v>29</v>
      </c>
      <c r="G9" s="16"/>
      <c r="H9" s="16"/>
      <c r="I9" s="16"/>
      <c r="J9" s="16" t="s">
        <v>29</v>
      </c>
      <c r="K9" s="9"/>
      <c r="L9" s="57">
        <v>25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.75">
      <c r="A10" s="22" t="s">
        <v>40</v>
      </c>
      <c r="B10" s="63">
        <v>2501</v>
      </c>
      <c r="C10" s="16" t="s">
        <v>19</v>
      </c>
      <c r="D10" s="17" t="s">
        <v>146</v>
      </c>
      <c r="E10" s="16" t="s">
        <v>28</v>
      </c>
      <c r="F10" s="9" t="s">
        <v>29</v>
      </c>
      <c r="G10" s="17" t="s">
        <v>147</v>
      </c>
      <c r="H10" s="16" t="s">
        <v>29</v>
      </c>
      <c r="I10" s="16" t="s">
        <v>29</v>
      </c>
      <c r="J10" s="16" t="s">
        <v>36</v>
      </c>
      <c r="K10" s="9">
        <v>10</v>
      </c>
      <c r="L10" s="57">
        <v>25</v>
      </c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.75">
      <c r="A11" s="22" t="s">
        <v>40</v>
      </c>
      <c r="B11" s="63">
        <v>2502</v>
      </c>
      <c r="C11" s="16" t="s">
        <v>19</v>
      </c>
      <c r="D11" s="17" t="s">
        <v>148</v>
      </c>
      <c r="E11" s="16" t="s">
        <v>42</v>
      </c>
      <c r="F11" s="9" t="s">
        <v>29</v>
      </c>
      <c r="G11" s="17" t="s">
        <v>149</v>
      </c>
      <c r="H11" s="16" t="s">
        <v>29</v>
      </c>
      <c r="I11" s="16" t="s">
        <v>29</v>
      </c>
      <c r="J11" s="16" t="s">
        <v>36</v>
      </c>
      <c r="K11" s="9">
        <v>15</v>
      </c>
      <c r="L11" s="57">
        <v>25</v>
      </c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63">
        <v>2503</v>
      </c>
      <c r="C12" s="16" t="s">
        <v>19</v>
      </c>
      <c r="D12" s="17" t="s">
        <v>150</v>
      </c>
      <c r="E12" s="16" t="s">
        <v>52</v>
      </c>
      <c r="F12" s="9" t="s">
        <v>29</v>
      </c>
      <c r="G12" s="16" t="s">
        <v>151</v>
      </c>
      <c r="H12" s="16" t="s">
        <v>36</v>
      </c>
      <c r="I12" s="16" t="s">
        <v>36</v>
      </c>
      <c r="J12" s="16" t="s">
        <v>29</v>
      </c>
      <c r="K12" s="9">
        <v>10</v>
      </c>
      <c r="L12" s="57">
        <v>25</v>
      </c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63">
        <v>2504</v>
      </c>
      <c r="C13" s="16" t="s">
        <v>19</v>
      </c>
      <c r="D13" s="17" t="s">
        <v>152</v>
      </c>
      <c r="E13" s="16" t="s">
        <v>47</v>
      </c>
      <c r="F13" s="9" t="s">
        <v>29</v>
      </c>
      <c r="G13" s="16" t="s">
        <v>128</v>
      </c>
      <c r="H13" s="16" t="s">
        <v>29</v>
      </c>
      <c r="I13" s="16"/>
      <c r="J13" s="16" t="s">
        <v>36</v>
      </c>
      <c r="K13" s="9">
        <v>10</v>
      </c>
      <c r="L13" s="57">
        <v>12.5</v>
      </c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30.75">
      <c r="A14" s="22" t="s">
        <v>40</v>
      </c>
      <c r="B14" s="63">
        <v>2505</v>
      </c>
      <c r="C14" s="17" t="s">
        <v>32</v>
      </c>
      <c r="D14" s="17" t="s">
        <v>153</v>
      </c>
      <c r="E14" s="16" t="s">
        <v>61</v>
      </c>
      <c r="F14" s="9" t="s">
        <v>29</v>
      </c>
      <c r="G14" s="16" t="s">
        <v>130</v>
      </c>
      <c r="H14" s="16" t="s">
        <v>36</v>
      </c>
      <c r="I14" s="16" t="s">
        <v>29</v>
      </c>
      <c r="J14" s="16" t="s">
        <v>36</v>
      </c>
      <c r="K14" s="9">
        <v>10</v>
      </c>
      <c r="L14" s="57">
        <v>12.5</v>
      </c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30.75">
      <c r="A15" s="22" t="s">
        <v>18</v>
      </c>
      <c r="B15" s="63">
        <v>3601</v>
      </c>
      <c r="C15" s="16" t="s">
        <v>19</v>
      </c>
      <c r="D15" s="17" t="s">
        <v>154</v>
      </c>
      <c r="E15" s="16" t="s">
        <v>28</v>
      </c>
      <c r="F15" s="9" t="s">
        <v>29</v>
      </c>
      <c r="G15" s="16" t="s">
        <v>155</v>
      </c>
      <c r="H15" s="16" t="s">
        <v>29</v>
      </c>
      <c r="I15" s="16" t="s">
        <v>29</v>
      </c>
      <c r="J15" s="16" t="s">
        <v>36</v>
      </c>
      <c r="K15" s="9">
        <v>20</v>
      </c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30.75">
      <c r="A16" s="22" t="s">
        <v>18</v>
      </c>
      <c r="B16" s="63">
        <v>3602</v>
      </c>
      <c r="C16" s="16" t="s">
        <v>19</v>
      </c>
      <c r="D16" s="17" t="s">
        <v>156</v>
      </c>
      <c r="E16" s="16" t="s">
        <v>35</v>
      </c>
      <c r="F16" s="9" t="s">
        <v>29</v>
      </c>
      <c r="G16" s="16" t="s">
        <v>157</v>
      </c>
      <c r="H16" s="16" t="s">
        <v>29</v>
      </c>
      <c r="I16" s="16" t="s">
        <v>36</v>
      </c>
      <c r="J16" s="16" t="s">
        <v>36</v>
      </c>
      <c r="K16" s="9">
        <v>10</v>
      </c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63">
        <v>3603</v>
      </c>
      <c r="C17" s="16" t="s">
        <v>19</v>
      </c>
      <c r="D17" s="17" t="s">
        <v>158</v>
      </c>
      <c r="E17" s="16" t="s">
        <v>42</v>
      </c>
      <c r="F17" s="9" t="s">
        <v>29</v>
      </c>
      <c r="G17" s="16" t="s">
        <v>159</v>
      </c>
      <c r="H17" s="16" t="s">
        <v>29</v>
      </c>
      <c r="I17" s="16" t="s">
        <v>36</v>
      </c>
      <c r="J17" s="16" t="s">
        <v>36</v>
      </c>
      <c r="K17" s="9">
        <v>15</v>
      </c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SUM(VWO!$K$6:$K$26)</f>
        <v>100</v>
      </c>
      <c r="L30" s="9">
        <f>SUM(VWO!$L$6:$L$26)</f>
        <v>200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110</v>
      </c>
      <c r="B33" s="18"/>
      <c r="C33" s="1"/>
      <c r="D33" s="1"/>
      <c r="E33" s="1"/>
    </row>
    <row r="34" spans="1:25" ht="14.25" customHeight="1">
      <c r="A34" s="29" t="s">
        <v>111</v>
      </c>
      <c r="B34" s="30"/>
      <c r="C34" s="30"/>
      <c r="D34" s="30"/>
      <c r="E34" s="31"/>
      <c r="P34" s="1"/>
    </row>
    <row r="35" spans="1:25" ht="14.25" customHeight="1">
      <c r="A35" s="32" t="s">
        <v>112</v>
      </c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114</v>
      </c>
      <c r="G41" s="1" t="s">
        <v>42</v>
      </c>
      <c r="H41" s="1" t="s">
        <v>115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120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121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56</v>
      </c>
      <c r="N51" s="76"/>
      <c r="O51" s="76"/>
      <c r="P51" s="76"/>
    </row>
    <row r="52" spans="1:25" ht="14.25" customHeight="1">
      <c r="A52" s="4" t="s">
        <v>59</v>
      </c>
      <c r="N52" s="76"/>
      <c r="O52" s="76"/>
      <c r="P52" s="76"/>
    </row>
    <row r="53" spans="1:25" ht="14.25" customHeight="1">
      <c r="A53" s="4" t="s">
        <v>62</v>
      </c>
      <c r="N53" s="76"/>
      <c r="O53" s="76"/>
      <c r="P53" s="76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137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138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139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140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141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Selma Groot</DisplayName>
        <AccountId>21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881B74F7-F524-4A86-A022-E412D8816F87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Victor de Weerd</cp:lastModifiedBy>
  <cp:revision/>
  <dcterms:created xsi:type="dcterms:W3CDTF">2022-12-07T10:26:19Z</dcterms:created>
  <dcterms:modified xsi:type="dcterms:W3CDTF">2025-07-01T14:27:50Z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